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customXml/itemProps1.xml" ContentType="application/vnd.openxmlformats-officedocument.customXm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 codeName="{8C4F1C90-05EB-6A55-5F09-09C24B55AC0B}"/>
  <workbookPr codeName="DieseArbeitsmappe"/>
  <bookViews>
    <workbookView xWindow="360" yWindow="300" windowWidth="9690" windowHeight="7290" activeTab="0"/>
  </bookViews>
  <sheets>
    <sheet name="Seite 1" sheetId="1" r:id="rId1"/>
    <sheet name="Attribute" sheetId="6" state="veryHidden" r:id="rId2"/>
    <sheet name="Drucken" sheetId="4" state="veryHidden" r:id="rId3"/>
    <sheet name="Eintragung" sheetId="2" state="veryHidden" r:id="rId4"/>
    <sheet name="Gemeinden" sheetId="5" state="veryHidden" r:id="rId5"/>
    <sheet name="Stammdaten" sheetId="3" state="veryHidden" r:id="rId6"/>
  </sheets>
  <definedNames>
    <definedName name="AktiveBS1">'Eintragung'!$G$26</definedName>
    <definedName name="AktiveBS2">'Eintragung'!$G$33</definedName>
    <definedName name="BsBezeichnung1">'Eintragung'!$F$26</definedName>
    <definedName name="BsBezeichnung2">'Eintragung'!$F$33</definedName>
    <definedName name="BsFax1">'Eintragung'!$F$31</definedName>
    <definedName name="BsFax2">'Eintragung'!$F$38</definedName>
    <definedName name="BsMail1">'Eintragung'!$F$32</definedName>
    <definedName name="BsMail2">'Eintragung'!$F$39</definedName>
    <definedName name="BsOrt1">'Eintragung'!$F$29</definedName>
    <definedName name="BsOrt2">'Eintragung'!$F$36</definedName>
    <definedName name="BsPLZ1">'Eintragung'!$F$28</definedName>
    <definedName name="BsPLZ2">'Eintragung'!$F$35</definedName>
    <definedName name="BsStrasse1">'Eintragung'!$F$27</definedName>
    <definedName name="BsStrasse2">'Eintragung'!$F$34</definedName>
    <definedName name="BsTel1">'Eintragung'!$F$30</definedName>
    <definedName name="BsTel2">'Eintragung'!$F$37</definedName>
    <definedName name="_xlnm.Print_Area" localSheetId="0">'Seite 1'!$B$3:$BC$98</definedName>
    <definedName name="ein_d_1">'Seite 1'!$W$26</definedName>
    <definedName name="ein_d_2">'Seite 1'!$W$51</definedName>
    <definedName name="ein_d_3">'Seite 1'!$F$89</definedName>
    <definedName name="ein_pgz_12_1">'Seite 1'!$AR$34</definedName>
    <definedName name="ein_pgz_12_3">'Seite 1'!$AL$57</definedName>
    <definedName name="ein_pgz_9_1">'Seite 1'!$AC$56</definedName>
    <definedName name="ein_pgz_9_2">'Seite 1'!$AL$56</definedName>
    <definedName name="ein_rx_1_1">'Seite 1'!$AS$23</definedName>
    <definedName name="ein_rx_1_2">'Seite 1'!$AW$23</definedName>
    <definedName name="ein_rx_2_1">'Seite 1'!$I$51</definedName>
    <definedName name="ein_rx_2_2">'Seite 1'!$L$51</definedName>
    <definedName name="ein_rx_3_1">'Seite 1'!$Z$54</definedName>
    <definedName name="ein_rx_3_2">'Seite 1'!$AG$54</definedName>
    <definedName name="ein_rx_3_3">'Seite 1'!$AO$54</definedName>
    <definedName name="ein_rx_3_4">'Seite 1'!$AV$54</definedName>
    <definedName name="ein_rx_4_1">'Seite 1'!$W$60</definedName>
    <definedName name="ein_rx_4_2">'Seite 1'!$AG$60</definedName>
    <definedName name="ein_rx_4_3">'Seite 1'!$AS$60</definedName>
    <definedName name="ein_rx_5_1">'Seite 1'!$Z$66</definedName>
    <definedName name="ein_rx_5_2">'Seite 1'!$AV$66</definedName>
    <definedName name="ein_rx_5_3">'Seite 1'!$Z$68</definedName>
    <definedName name="ein_rx_5_4">'Seite 1'!$AV$68</definedName>
    <definedName name="ein_rx_5_5">'Seite 1'!$Z$70</definedName>
    <definedName name="ein_rx_5_6">'Seite 1'!$AV$70</definedName>
    <definedName name="ein_rx_6_1">'Seite 1'!$R$75</definedName>
    <definedName name="ein_rx_6_2">'Seite 1'!$U$75</definedName>
    <definedName name="ein_rx_7_1">'Seite 1'!$R$78</definedName>
    <definedName name="ein_rx_7_2">'Seite 1'!$U$78</definedName>
    <definedName name="ein_rx_8_1">'Seite 1'!$R$81</definedName>
    <definedName name="ein_rx_8_2">'Seite 1'!$U$81</definedName>
    <definedName name="ein_rx_9_1">'Seite 1'!$R$84</definedName>
    <definedName name="ein_rx_9_2">'Seite 1'!$U$84</definedName>
    <definedName name="ein_x_1">'Seite 1'!$Q$28</definedName>
    <definedName name="ein_x_2">'Seite 1'!$AV$57</definedName>
    <definedName name="ein_x_3">'Seite 1'!$W$63</definedName>
    <definedName name="ein_x_4">'Seite 1'!$AS$63</definedName>
    <definedName name="Eingabekontrolle">'Stammdaten'!$B$6</definedName>
    <definedName name="FirstRun">'Stammdaten'!$B$7</definedName>
    <definedName name="GemeindeKennzahl">'Gemeinden'!$D$3</definedName>
    <definedName name="GemeindeName">'Gemeinden'!$D$2</definedName>
    <definedName name="GesVertrName">'Eintragung'!$F$20</definedName>
    <definedName name="GesVertrTitel">'Eintragung'!$F$18</definedName>
    <definedName name="GesVertrVorname">'Eintragung'!$F$19</definedName>
    <definedName name="Mandantennummer">'Eintragung'!$F$2</definedName>
    <definedName name="PersFax">'Eintragung'!$F$16</definedName>
    <definedName name="PersGeburtsdatum">'Eintragung'!$F$10</definedName>
    <definedName name="PersGeburtsname">'Eintragung'!$F$9</definedName>
    <definedName name="PersGeburtsort">'Eintragung'!$F$11</definedName>
    <definedName name="PersMail">'Eintragung'!$F$17</definedName>
    <definedName name="PersName">'Eintragung'!$F$7</definedName>
    <definedName name="PersOrt">'Eintragung'!$F$14</definedName>
    <definedName name="PersPLZ">'Eintragung'!$F$13</definedName>
    <definedName name="PersStrasse">'Eintragung'!$F$12</definedName>
    <definedName name="PersTel">'Eintragung'!$F$15</definedName>
    <definedName name="PersTitel">'Eintragung'!$F$6</definedName>
    <definedName name="PersVorname">'Eintragung'!$F$8</definedName>
    <definedName name="RegisterNr">'Eintragung'!$F$5</definedName>
    <definedName name="RegisterOrt">'Eintragung'!$F$4</definedName>
    <definedName name="ToolDatum">'Stammdaten'!$B$4</definedName>
    <definedName name="ToolInfo">'Stammdaten'!$B$5</definedName>
    <definedName name="ToolName">'Stammdaten'!$B$2</definedName>
    <definedName name="ToolVersion">'Stammdaten'!$B$3</definedName>
    <definedName name="UntFax">'Eintragung'!$F$25</definedName>
    <definedName name="UntGegenstand">'Eintragung'!$F$40</definedName>
    <definedName name="UntName">'Eintragung'!$F$3</definedName>
    <definedName name="UntOrt">'Eintragung'!$F$23</definedName>
    <definedName name="UntPLZ">'Eintragung'!$F$22</definedName>
    <definedName name="UntStrasse">'Eintragung'!$F$21</definedName>
    <definedName name="UntTel">'Eintragung'!$F$24</definedName>
    <definedName name="ZAufenthalt">'Seite 1'!$R$82</definedName>
    <definedName name="ZAuflage">'Seite 1'!$R$85</definedName>
    <definedName name="ZBS1">'Seite 1'!$F$38</definedName>
    <definedName name="ZBS1Fax">'Seite 1'!$W$39</definedName>
    <definedName name="ZBS1Mail">'Seite 1'!$AM$39</definedName>
    <definedName name="ZBS1Tel">'Seite 1'!$J$39</definedName>
    <definedName name="ZBS2">'Seite 1'!$F$44</definedName>
    <definedName name="ZBS2Fax">'Seite 1'!$W$45</definedName>
    <definedName name="ZBS2Mail">'Seite 1'!$AM$45</definedName>
    <definedName name="ZBS2Tel">'Seite 1'!$J$45</definedName>
    <definedName name="ZErlaubnis">'Seite 1'!$R$76</definedName>
    <definedName name="ZGebName">'Seite 1'!$F$26</definedName>
    <definedName name="ZGebOrt">'Seite 1'!$AE$26</definedName>
    <definedName name="ZGemeindeKennzahl">'Seite 1'!$Z$7</definedName>
    <definedName name="ZGemeindeName">'Seite 1'!$E$7</definedName>
    <definedName name="ZHandwerkskarte">'Seite 1'!$R$79</definedName>
    <definedName name="ZHN">'Seite 1'!$F$41</definedName>
    <definedName name="ZHNFax">'Seite 1'!$W$42</definedName>
    <definedName name="ZHNMail">'Seite 1'!$AM$42</definedName>
    <definedName name="ZHNTel">'Seite 1'!$J$42</definedName>
    <definedName name="ZInhaberAnschrift">'Seite 1'!$F$31</definedName>
    <definedName name="ZInhaberFax">'Seite 1'!$W$32</definedName>
    <definedName name="ZInhaberFrueher">'Seite 1'!$X$72</definedName>
    <definedName name="ZInhaberMail">'Seite 1'!$AM$32</definedName>
    <definedName name="ZInhaberTel">'Seite 1'!$J$32</definedName>
    <definedName name="ZName">'Seite 1'!$F$23</definedName>
    <definedName name="ZRegisterName1">'Seite 1'!$F$17</definedName>
    <definedName name="ZRegisterName2">'Seite 1'!$F$18</definedName>
    <definedName name="ZRegisterName3">'Seite 1'!$F$19</definedName>
    <definedName name="ZRegisterName4">'Seite 1'!$F$20</definedName>
    <definedName name="ZRegisterOrtNr">'Seite 1'!$AB$16</definedName>
    <definedName name="ZStaatAndere">'Seite 1'!$W$27</definedName>
    <definedName name="ZTaetigkeit1">'Seite 1'!$F$47</definedName>
    <definedName name="ZTaetigkeit2">'Seite 1'!$F$48</definedName>
    <definedName name="ZTaetigkeit3">'Seite 1'!$F$49</definedName>
    <definedName name="ZVertreter">'Seite 1'!$K$36</definedName>
    <definedName name="ZVorname">'Seite 1'!$AB$23</definedName>
  </definedNames>
  <calcPr calcId="171027"/>
</workbook>
</file>

<file path=xl/sharedStrings.xml><?xml version="1.0" encoding="utf-8"?>
<sst xmlns="http://schemas.openxmlformats.org/spreadsheetml/2006/main" count="634" uniqueCount="316">
  <si>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</si>
  <si>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</si>
  <si>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</si>
  <si>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</si>
  <si>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</si>
  <si>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</si>
  <si>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</si>
  <si>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</si>
  <si>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</si>
  <si>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</si>
  <si>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</si>
  <si>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</si>
  <si>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</si>
  <si>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</si>
  <si>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</si>
  <si>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Wert</t>
  </si>
  <si>
    <t>Eingabekontrolle</t>
  </si>
  <si>
    <t>FirstRun</t>
  </si>
  <si>
    <t>Neuanlage eines Mandats</t>
  </si>
  <si>
    <t>17</t>
  </si>
  <si>
    <t>18</t>
  </si>
  <si>
    <t>20</t>
  </si>
  <si>
    <t>21</t>
  </si>
  <si>
    <t>23</t>
  </si>
  <si>
    <t>24</t>
  </si>
  <si>
    <t>32</t>
  </si>
  <si>
    <t>Falls der Betriebsinhaber für die angemeldete Tätigkeit eine Erlaubnis benötigt, in die Handwerksrolle einzutragen oder Ausländer ist:</t>
  </si>
  <si>
    <t>28</t>
  </si>
  <si>
    <t>29</t>
  </si>
  <si>
    <t>30</t>
  </si>
  <si>
    <t>31</t>
  </si>
  <si>
    <t>Angaben zum Betrieb</t>
  </si>
  <si>
    <t>Art</t>
  </si>
  <si>
    <t>33</t>
  </si>
  <si>
    <t>22</t>
  </si>
  <si>
    <t>19</t>
  </si>
  <si>
    <t>(Unterschrift)</t>
  </si>
  <si>
    <t xml:space="preserve"> ein Automatenaufstellungsgewerbe</t>
  </si>
  <si>
    <t>(Datum)</t>
  </si>
  <si>
    <t/>
  </si>
  <si>
    <t>ZHN</t>
  </si>
  <si>
    <t>Person</t>
  </si>
  <si>
    <t>VF</t>
  </si>
  <si>
    <t>Wert 1</t>
  </si>
  <si>
    <t>Wert 2</t>
  </si>
  <si>
    <t>Wert 3</t>
  </si>
  <si>
    <t>Wert 4</t>
  </si>
  <si>
    <t>Wert 5</t>
  </si>
  <si>
    <t>ZMSD</t>
  </si>
  <si>
    <t>NA</t>
  </si>
  <si>
    <t>PersTitel</t>
  </si>
  <si>
    <t>PersVorname</t>
  </si>
  <si>
    <t>PersName</t>
  </si>
  <si>
    <t>PersGeburtsname</t>
  </si>
  <si>
    <t>PersGeburtsdatum</t>
  </si>
  <si>
    <t>PersStrasse</t>
  </si>
  <si>
    <t>PersFax</t>
  </si>
  <si>
    <t>UntGegenstand</t>
  </si>
  <si>
    <t>UntStrasse</t>
  </si>
  <si>
    <t>UntFax</t>
  </si>
  <si>
    <t>COPY</t>
  </si>
  <si>
    <t>UntName</t>
  </si>
  <si>
    <t>RegisterOrt</t>
  </si>
  <si>
    <t>RegisterNr</t>
  </si>
  <si>
    <t>PersGeburtsort</t>
  </si>
  <si>
    <t>PersPLZ</t>
  </si>
  <si>
    <t>PersOrt</t>
  </si>
  <si>
    <t>PersTel</t>
  </si>
  <si>
    <t>GesVertrTitel</t>
  </si>
  <si>
    <t>GesVertrVorname</t>
  </si>
  <si>
    <t>GesVertrName</t>
  </si>
  <si>
    <t>UntPLZ</t>
  </si>
  <si>
    <t>UntOrt</t>
  </si>
  <si>
    <t>UntTel</t>
  </si>
  <si>
    <t>BsFax1</t>
  </si>
  <si>
    <t>BsFax2</t>
  </si>
  <si>
    <t>BsTel2</t>
  </si>
  <si>
    <t>BsOrt2</t>
  </si>
  <si>
    <t>BsPLZ2</t>
  </si>
  <si>
    <t>BsStrasse2</t>
  </si>
  <si>
    <t>BsBezeichnung2</t>
  </si>
  <si>
    <t>BsTel1</t>
  </si>
  <si>
    <t>BsOrt1</t>
  </si>
  <si>
    <t>BsPLZ1</t>
  </si>
  <si>
    <t>BsStrasse1</t>
  </si>
  <si>
    <t>BsBezeichnung1</t>
  </si>
  <si>
    <t>ZGemeindeName</t>
  </si>
  <si>
    <t>ZGemeindeKennzahl</t>
  </si>
  <si>
    <t>ein_rx_1_1</t>
  </si>
  <si>
    <t>ein_rx_1_2</t>
  </si>
  <si>
    <t>ZRegisterName1</t>
  </si>
  <si>
    <t>ZRegisterName2</t>
  </si>
  <si>
    <t>ZRegisterName3</t>
  </si>
  <si>
    <t>ZRegisterName4</t>
  </si>
  <si>
    <t>ZRegisterOrtNr</t>
  </si>
  <si>
    <t>ZName</t>
  </si>
  <si>
    <t>ZVorname</t>
  </si>
  <si>
    <t>ZGebName</t>
  </si>
  <si>
    <t>ein_d_1</t>
  </si>
  <si>
    <t>ZGebOrt</t>
  </si>
  <si>
    <t>ein_x_1</t>
  </si>
  <si>
    <t>ZStaatAndere</t>
  </si>
  <si>
    <t>ZInhaberAnschrift</t>
  </si>
  <si>
    <t>ZInhaberTel</t>
  </si>
  <si>
    <t>ZInhaberFax</t>
  </si>
  <si>
    <t>ein_pgz_12_1</t>
  </si>
  <si>
    <t>ZVertreter</t>
  </si>
  <si>
    <t>ZHNTel</t>
  </si>
  <si>
    <t>ZHNFax</t>
  </si>
  <si>
    <t>ZTaetigkeit1</t>
  </si>
  <si>
    <t>ZTaetigkeit2</t>
  </si>
  <si>
    <t>ein_d_2</t>
  </si>
  <si>
    <t>ZBS1</t>
  </si>
  <si>
    <t>ZBS1Tel</t>
  </si>
  <si>
    <t>ZBS1Fax</t>
  </si>
  <si>
    <t>ZBS2</t>
  </si>
  <si>
    <t>ZBS2Tel</t>
  </si>
  <si>
    <t>ZBS2Fax</t>
  </si>
  <si>
    <t>ein_rx_2_1</t>
  </si>
  <si>
    <t>ein_rx_2_2</t>
  </si>
  <si>
    <t>ein_rx_3_1</t>
  </si>
  <si>
    <t>ein_rx_3_2</t>
  </si>
  <si>
    <t>ein_rx_3_3</t>
  </si>
  <si>
    <t>ein_x_2</t>
  </si>
  <si>
    <t>ein_x_3</t>
  </si>
  <si>
    <t>ein_x_4</t>
  </si>
  <si>
    <t>ZErlaubnis</t>
  </si>
  <si>
    <t>ZHandwerkskarte</t>
  </si>
  <si>
    <t>ZAufenthalt</t>
  </si>
  <si>
    <t>ZAuflage</t>
  </si>
  <si>
    <t>GewA 1</t>
  </si>
  <si>
    <r>
      <t>Gewerbe-Anmeldung</t>
    </r>
    <r>
      <rPr>
        <sz val="6"/>
        <rFont val="Arial"/>
        <family val="2"/>
      </rPr>
      <t xml:space="preserve"> nach § 14 GewO oder § 55c GewO</t>
    </r>
  </si>
  <si>
    <t>ZTaetigkeit3</t>
  </si>
  <si>
    <t>Die Anmeldung
wird erstattet für</t>
  </si>
  <si>
    <t>ZInhaberFrueher</t>
  </si>
  <si>
    <t>26</t>
  </si>
  <si>
    <t>Betrieb</t>
  </si>
  <si>
    <t>ToolName</t>
  </si>
  <si>
    <t>ToolVersion</t>
  </si>
  <si>
    <t>ToolDatum</t>
  </si>
  <si>
    <t>ToolInfo</t>
  </si>
  <si>
    <t>Stammdaten</t>
  </si>
  <si>
    <t>INVE</t>
  </si>
  <si>
    <t>GemeindeKennzahl</t>
  </si>
  <si>
    <t>GemeindeName</t>
  </si>
  <si>
    <t>Quelle / Ziel</t>
  </si>
  <si>
    <t>Angaben zum Betriebsinhaber</t>
  </si>
  <si>
    <t>Angaben zur Person</t>
  </si>
  <si>
    <t>4a</t>
  </si>
  <si>
    <t xml:space="preserve"> männl.</t>
  </si>
  <si>
    <t xml:space="preserve">  weibl.</t>
  </si>
  <si>
    <t>16</t>
  </si>
  <si>
    <t xml:space="preserve">Nein </t>
  </si>
  <si>
    <t xml:space="preserve">Ja </t>
  </si>
  <si>
    <t xml:space="preserve">Industrie </t>
  </si>
  <si>
    <t xml:space="preserve">Handwerk </t>
  </si>
  <si>
    <t xml:space="preserve">Handel </t>
  </si>
  <si>
    <t xml:space="preserve">Sonstiges </t>
  </si>
  <si>
    <t>Vollzeit</t>
  </si>
  <si>
    <t>Teilzeit</t>
  </si>
  <si>
    <t>Keine</t>
  </si>
  <si>
    <t>Grund</t>
  </si>
  <si>
    <t>Übernahme</t>
  </si>
  <si>
    <t>Neugründung</t>
  </si>
  <si>
    <t>Wechsel der Rechtsform</t>
  </si>
  <si>
    <t>Gesellschaftereintritt</t>
  </si>
  <si>
    <t>Gründung nach Umwandlungsgesetz (z.B. Verschmelzung, Spaltung)</t>
  </si>
  <si>
    <t>Erbfolge/Kauf/Pacht</t>
  </si>
  <si>
    <t>Ja</t>
  </si>
  <si>
    <t>Nein</t>
  </si>
  <si>
    <t>Wenn Ja, Ausstellungsdatum und erteilende Behörde:</t>
  </si>
  <si>
    <t>Wenn Ja, sie enthält folgende Auflagen bzw. Beschränkungen:</t>
  </si>
  <si>
    <t>Nur für Handwerksbetriebe</t>
  </si>
  <si>
    <t>Enthält die Aufenthaltsgenehmigung</t>
  </si>
  <si>
    <t>eine Auflage oder Beschränkung?</t>
  </si>
  <si>
    <r>
      <t>Hinweis:</t>
    </r>
    <r>
      <rPr>
        <b/>
        <sz val="7"/>
        <rFont val="Arial"/>
        <family val="2"/>
      </rPr>
      <t xml:space="preserve"> Diese Anzeige berechtigt nicht zum Beginn des Gewerbebetriebes, wenn noch eine Erlaubnis oder eine Eintragung in die</t>
    </r>
  </si>
  <si>
    <t>Handwerksrolle notwendig ist. Zuwiderhandlungen können mit Geldstrafe oder Freiheitstrafe geahndet werden. Diese Anzeige ist</t>
  </si>
  <si>
    <t>keine Genehmigung zur Errichtung einer Betriebsstätte entsprechend dem Planungs- und Baurecht.</t>
  </si>
  <si>
    <t>Name der entgegennehmenden Gemeinde</t>
  </si>
  <si>
    <t>Im Handels-, Genossenschafts- oder Vereinsregister eingetragener Name</t>
  </si>
  <si>
    <t>mit Rechtsform (ggf. bei GbR: Angabe der weiteren Gesellschafter)</t>
  </si>
  <si>
    <t>Name</t>
  </si>
  <si>
    <t>Geburtsname (nur bei Abweichung vom Namen)</t>
  </si>
  <si>
    <t>Staatsangehörigkeit(en)</t>
  </si>
  <si>
    <t>Anschrift der Wohnung: Straße, Haus-Nr., PLZ, Ort</t>
  </si>
  <si>
    <t>Telefon-Nr.</t>
  </si>
  <si>
    <t>Zahl der geschäftsführenden Gesellschafter (nur bei Personengesellschaften) / Zahl der gesetzlichen Vertreter (nur bei juristischen Personen)</t>
  </si>
  <si>
    <t>Anschrift der Betriebsstätte: Straße, Haus-Nr., PLZ, Ort</t>
  </si>
  <si>
    <t>Anschrift der Hauptniederlassung (falls Betriebsstätte lediglich Zweigstelle ist): Straße, Haus-Nr. PLZ, Ort</t>
  </si>
  <si>
    <t>Anschrift der früheren Betriebsstätte: Straße, Haus-Nr., PLZ, Ort</t>
  </si>
  <si>
    <t>Wird die Tätigkeit (vorerst) im Nebenerwerb betrieben?</t>
  </si>
  <si>
    <t>Art des angemeldeten Betriebes</t>
  </si>
  <si>
    <t>Zahl der bei Geschäftsaufnahme tätigen Personen (ohne Inhaber)</t>
  </si>
  <si>
    <t>Name des früheren Gewerbetreibenden oder früherer Firmenname</t>
  </si>
  <si>
    <t>Liegt eine Erlaubnis vor?</t>
  </si>
  <si>
    <t>Liegt eine Handwerkskarte vor?</t>
  </si>
  <si>
    <t>Liegt eine Aufenthaltsgenehmigung vor?</t>
  </si>
  <si>
    <t>Telefax-Nr.</t>
  </si>
  <si>
    <t>Geburtsdatum</t>
  </si>
  <si>
    <t>Datum des Beginns der angemeldeten Tätigkeit</t>
  </si>
  <si>
    <t>Gemeindekennzahl Betriebsstätte (Sitz)</t>
  </si>
  <si>
    <t>Ort und Nummer des Registereintrages</t>
  </si>
  <si>
    <t>Vornamen</t>
  </si>
  <si>
    <t>Geburtsort und -land</t>
  </si>
  <si>
    <t>Geschlecht</t>
  </si>
  <si>
    <t>Bitte vollständig und gut lesbar ausfüllen sowie</t>
  </si>
  <si>
    <t>die zutreffenden Kästchen ankreuzen</t>
  </si>
  <si>
    <t>Personen ist bei Feld Nr. 3 bis 9 und Feld Nr. 30 und 31 der gesetzliche Vertreter anzugeben (bei inländischer AG wird auf diese Angaben</t>
  </si>
  <si>
    <t>deutsch:</t>
  </si>
  <si>
    <t>andere:</t>
  </si>
  <si>
    <t>eine Hauptniederlassung</t>
  </si>
  <si>
    <t>eine Zweigniederlassung</t>
  </si>
  <si>
    <t>eine unselbständige Zweigstelle</t>
  </si>
  <si>
    <t>ein Reisegewerbe</t>
  </si>
  <si>
    <t>Bei Personengesellschaften (z.B. OHG) ist für jeden geschäftsführenden Gesellschafter ein eigener Vordruck auszufüllen. Bei juristischen</t>
  </si>
  <si>
    <t>Vertretungsberechtigte Person / Betriebsleiter (nur bei inländischen Aktiengesellschaften, Zweigniederlassungen und unselbständigen Zweigstellen)</t>
  </si>
  <si>
    <t>Angemeldete Tätigkeit - ggf. ein Beiblatt verwenden (genau angeben z.B. Herstellung von Möbeln, Elektroinstallationen und Elektroeinzelhandel, Großhandel mit Lebensmitteln usw.)</t>
  </si>
  <si>
    <t>Name, Vorname</t>
  </si>
  <si>
    <t>verzichtet). Die Angaben für weitere gesetzliche Vertreter zu diesen Nummern sind ggf. auf Beiblättern zu ergänzen.</t>
  </si>
  <si>
    <t>ein_rx_9_1</t>
  </si>
  <si>
    <t>ein_rx_9_2</t>
  </si>
  <si>
    <t>ein_rx_8_1</t>
  </si>
  <si>
    <t>ein_rx_8_2</t>
  </si>
  <si>
    <t>ein_rx_7_1</t>
  </si>
  <si>
    <t>ein_rx_7_2</t>
  </si>
  <si>
    <t>ein_rx_6_1</t>
  </si>
  <si>
    <t>ein_rx_6_2</t>
  </si>
  <si>
    <t>ein_rx_5_1</t>
  </si>
  <si>
    <t>ein_rx_5_2</t>
  </si>
  <si>
    <t>ein_rx_5_3</t>
  </si>
  <si>
    <t>ein_rx_5_4</t>
  </si>
  <si>
    <t>ein_rx_5_5</t>
  </si>
  <si>
    <t>ein_rx_5_6</t>
  </si>
  <si>
    <t>ein_rx_4_3</t>
  </si>
  <si>
    <t>ein_rx_4_2</t>
  </si>
  <si>
    <t>ein_rx_4_1</t>
  </si>
  <si>
    <t>ein_pgz_9_2</t>
  </si>
  <si>
    <t>ein_pgz_9_1</t>
  </si>
  <si>
    <t>ein_rx_3_4</t>
  </si>
  <si>
    <t>ZBS2Mail</t>
  </si>
  <si>
    <t>ZHNMail</t>
  </si>
  <si>
    <t>ZBS1Mail</t>
  </si>
  <si>
    <t>ZInhaberMail</t>
  </si>
  <si>
    <t>PersMail</t>
  </si>
  <si>
    <t>BsMail1</t>
  </si>
  <si>
    <t>BsMail2</t>
  </si>
  <si>
    <t>Wenn Ja, Ausstellungsdatum und Name der Handwerkskammer:</t>
  </si>
  <si>
    <t>Sheetname</t>
  </si>
  <si>
    <t>Header</t>
  </si>
  <si>
    <t>Caption</t>
  </si>
  <si>
    <t>Checked</t>
  </si>
  <si>
    <t>Druck</t>
  </si>
  <si>
    <t>Linebreak</t>
  </si>
  <si>
    <t>WithBlankSheet</t>
  </si>
  <si>
    <t>BlankSheetName</t>
  </si>
  <si>
    <t>Seiten</t>
  </si>
  <si>
    <t>Drucker</t>
  </si>
  <si>
    <t>BeraterMandant</t>
  </si>
  <si>
    <t>Duplex</t>
  </si>
  <si>
    <t>Seite 1</t>
  </si>
  <si>
    <t>true</t>
  </si>
  <si>
    <t>freiwillig: e-mail/web</t>
  </si>
  <si>
    <t>Neuerrichtung/</t>
  </si>
  <si>
    <t>Wiedereröffnung nach Verlegung aus einem anderen Meldebezirk</t>
  </si>
  <si>
    <t>Bezeichnung</t>
  </si>
  <si>
    <t>$Betrieb.Unternehmensbezeichnung</t>
  </si>
  <si>
    <t>$Betrieb.BetrieblicheDaten.Register.Gericht</t>
  </si>
  <si>
    <t>$Betrieb.BetrieblicheDaten.Register.Gerichtsnummer</t>
  </si>
  <si>
    <t>$Steuerpflichtiger.TitelAkademischerGrad</t>
  </si>
  <si>
    <t>$Steuerpflichtiger.Nachname</t>
  </si>
  <si>
    <t>$Steuerpflichtiger.Vorname</t>
  </si>
  <si>
    <t>$Steuerpflichtiger.PersoenlicheDaten.Geburt.Name</t>
  </si>
  <si>
    <t>$Steuerpflichtiger.PersoenlicheDaten.Geburt.Datum</t>
  </si>
  <si>
    <t>$Steuerpflichtiger.PersoenlicheDaten.Geburt.Ort</t>
  </si>
  <si>
    <t>$Steuerpflichtiger.Hauptstrasse.Strasse</t>
  </si>
  <si>
    <t>$Steuerpflichtiger.Hauptstrasse.PLZ</t>
  </si>
  <si>
    <t>$Steuerpflichtiger.Hauptstrasse.Ort</t>
  </si>
  <si>
    <t>$Steuerpflichtiger.Haupttelefon.Nummer</t>
  </si>
  <si>
    <t>$Steuerpflichtiger.Haupttelefax.Nummer</t>
  </si>
  <si>
    <t>$Steuerpflichtiger.Hauptemail.Nummer</t>
  </si>
  <si>
    <t>$GesetzlicherVertreterUnternehmen.TitelAkademischerGrad</t>
  </si>
  <si>
    <t>$GesetzlicherVertreterUnternehmen.Vorname</t>
  </si>
  <si>
    <t>$GesetzlicherVertreterUnternehmen.Nachname</t>
  </si>
  <si>
    <t>$Betrieb.Hauptstrasse.Strasse</t>
  </si>
  <si>
    <t>$Betrieb.Hauptstrasse.PLZ</t>
  </si>
  <si>
    <t>$Betrieb.Hauptstrasse.Ort</t>
  </si>
  <si>
    <t>$Betrieb.Haupttelefon.Nummer</t>
  </si>
  <si>
    <t>$Betrieb.Haupttelefax.Nummer</t>
  </si>
  <si>
    <t>$Betriebsstaette[].Unternehmen.Unternehmensbezeichnung</t>
  </si>
  <si>
    <t>$Betriebsstaette[].Unternehmen.Hauptstrasse.Strasse</t>
  </si>
  <si>
    <t>$Betriebsstaette[].Unternehmen.Hauptstrasse.PLZ</t>
  </si>
  <si>
    <t>$Betriebsstaette[].Unternehmen.Hauptstrasse.Ort</t>
  </si>
  <si>
    <t>$Betriebsstaette[].Unternehmen.Haupttelefon.Nummer</t>
  </si>
  <si>
    <t>$Betriebsstaette[].Unternehmen.Haupttelefax.Nummer</t>
  </si>
  <si>
    <t>$Betriebsstaette[].Unternehmen.Hauptemail.Nummer</t>
  </si>
  <si>
    <t>$Betrieb.Unternehmensgegenstand</t>
  </si>
  <si>
    <t>$Mandant.Nummer</t>
  </si>
  <si>
    <t>Mandantennummer</t>
  </si>
  <si>
    <t>Gemeinde.Bezeichnung1</t>
  </si>
  <si>
    <t>Gemeinde.Nummer</t>
  </si>
  <si>
    <t>KAW-Variable</t>
  </si>
  <si>
    <t>KAW020001</t>
  </si>
  <si>
    <t>Nummer</t>
  </si>
  <si>
    <t>KAW010101</t>
  </si>
  <si>
    <t>Jahr</t>
  </si>
  <si>
    <t>KAW010102</t>
  </si>
  <si>
    <t>Monat</t>
  </si>
  <si>
    <t>KAW010103</t>
  </si>
  <si>
    <t>Beschreibung</t>
  </si>
  <si>
    <t>KAW010105</t>
  </si>
  <si>
    <t>Stichworte</t>
  </si>
  <si>
    <t>GewA 1 - Gewerbe-Anmeldung</t>
  </si>
  <si>
    <t>GewA 1 / Gewerbe-Anmeldung</t>
  </si>
  <si>
    <t>V.4.2</t>
  </si>
  <si>
    <t>(10.11.2016)</t>
  </si>
  <si>
    <t>28.03.2017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</si>
</sst>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62"/>
      <name val="Verdana"/>
      <family val="2"/>
    </font>
    <font>
      <sz val="12"/>
      <name val="Courier"/>
      <family val="3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b/>
      <i/>
      <sz val="10"/>
      <name val="Arial"/>
      <family val="2"/>
    </font>
    <font>
      <sz val="5"/>
      <color rgb="FF000000"/>
      <name val="Arial"/>
      <family val="2"/>
    </font>
    <font>
      <sz val="10"/>
      <color rgb="FF000000"/>
      <name val="Verdana"/>
      <family val="2"/>
    </font>
    <font>
      <sz val="7"/>
      <color rgb="FF0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1" applyNumberFormat="0" applyAlignment="0" applyProtection="0"/>
    <xf numFmtId="0" fontId="13" fillId="14" borderId="2" applyNumberFormat="0" applyAlignment="0" applyProtection="0"/>
    <xf numFmtId="0" fontId="14" fillId="3" borderId="2" applyNumberFormat="0" applyAlignment="0" applyProtection="0"/>
    <xf numFmtId="0" fontId="15" fillId="15" borderId="0" applyNumberFormat="0" applyBorder="0" applyAlignment="0">
      <protection/>
    </xf>
    <xf numFmtId="14" fontId="3" fillId="16" borderId="3" applyBorder="0">
      <alignment horizontal="left"/>
      <protection locked="0"/>
    </xf>
    <xf numFmtId="0" fontId="3" fillId="17" borderId="0" applyNumberFormat="0" applyBorder="0">
      <alignment vertical="center"/>
      <protection/>
    </xf>
    <xf numFmtId="0" fontId="16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9" fillId="7" borderId="0" applyNumberFormat="0" applyBorder="0" applyAlignment="0" applyProtection="0"/>
    <xf numFmtId="0" fontId="0" fillId="4" borderId="5" applyNumberFormat="0" applyFont="0" applyAlignment="0" applyProtection="0"/>
    <xf numFmtId="0" fontId="20" fillId="19" borderId="0" applyNumberFormat="0" applyBorder="0" applyAlignment="0" applyProtection="0"/>
    <xf numFmtId="0" fontId="0" fillId="0" borderId="0">
      <alignment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>
      <protection/>
    </xf>
    <xf numFmtId="0" fontId="21" fillId="22" borderId="0" applyNumberFormat="0" applyFont="0" applyBorder="0" applyAlignment="0">
      <protection/>
    </xf>
    <xf numFmtId="0" fontId="0" fillId="23" borderId="0" applyNumberFormat="0" applyFont="0" applyBorder="0" applyAlignment="0">
      <protection/>
    </xf>
    <xf numFmtId="0" fontId="0" fillId="24" borderId="0" applyNumberFormat="0" applyFont="0" applyBorder="0" applyAlignment="0">
      <protection/>
    </xf>
    <xf numFmtId="0" fontId="5" fillId="16" borderId="6" applyNumberFormat="0" applyFont="0" applyBorder="0">
      <alignment/>
      <protection locked="0"/>
    </xf>
    <xf numFmtId="0" fontId="0" fillId="19" borderId="0" applyNumberFormat="0" applyFont="0" applyBorder="0" applyAlignment="0">
      <protection/>
    </xf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25" borderId="11" applyNumberFormat="0" applyAlignment="0" applyProtection="0"/>
  </cellStyleXfs>
  <cellXfs count="192">
    <xf numFmtId="0" fontId="0" fillId="0" borderId="0" xfId="0"/>
    <xf numFmtId="49" fontId="0" fillId="0" borderId="0" xfId="0" applyNumberFormat="1" applyAlignment="1">
      <alignment horizontal="left" vertical="center"/>
    </xf>
    <xf numFmtId="49" fontId="0" fillId="3" borderId="12" xfId="0" applyNumberFormat="1" applyFill="1" applyBorder="1" applyAlignment="1">
      <alignment horizontal="left" vertical="center"/>
    </xf>
    <xf numFmtId="49" fontId="3" fillId="26" borderId="12" xfId="0" applyNumberFormat="1" applyFont="1" applyFill="1" applyBorder="1" applyAlignment="1">
      <alignment horizontal="left" vertical="center"/>
    </xf>
    <xf numFmtId="49" fontId="0" fillId="26" borderId="13" xfId="0" applyNumberFormat="1" applyFill="1" applyBorder="1" applyAlignment="1">
      <alignment horizontal="left" vertical="center"/>
    </xf>
    <xf numFmtId="49" fontId="0" fillId="26" borderId="12" xfId="0" applyNumberFormat="1" applyFill="1" applyBorder="1" applyAlignment="1">
      <alignment horizontal="left" vertical="center"/>
    </xf>
    <xf numFmtId="49" fontId="3" fillId="26" borderId="14" xfId="0" applyNumberFormat="1" applyFont="1" applyFill="1" applyBorder="1" applyAlignment="1">
      <alignment horizontal="left" vertical="center"/>
    </xf>
    <xf numFmtId="49" fontId="3" fillId="26" borderId="15" xfId="0" applyNumberFormat="1" applyFont="1" applyFill="1" applyBorder="1" applyAlignment="1">
      <alignment horizontal="left" vertical="center"/>
    </xf>
    <xf numFmtId="49" fontId="5" fillId="16" borderId="12" xfId="62" applyNumberFormat="1" applyFont="1" applyBorder="1" applyAlignment="1" applyProtection="1">
      <alignment horizontal="center" vertical="center"/>
      <protection locked="0"/>
    </xf>
    <xf numFmtId="49" fontId="1" fillId="23" borderId="0" xfId="60" applyNumberFormat="1" applyFont="1" applyAlignment="1">
      <alignment horizontal="left" vertical="center"/>
      <protection/>
    </xf>
    <xf numFmtId="49" fontId="1" fillId="23" borderId="16" xfId="60" applyNumberFormat="1" applyFont="1" applyBorder="1" applyAlignment="1">
      <alignment horizontal="left" vertical="center"/>
      <protection/>
    </xf>
    <xf numFmtId="49" fontId="1" fillId="23" borderId="0" xfId="60" applyNumberFormat="1" applyFont="1" applyBorder="1" applyAlignment="1">
      <alignment horizontal="left" vertical="center"/>
      <protection/>
    </xf>
    <xf numFmtId="49" fontId="1" fillId="23" borderId="17" xfId="60" applyNumberFormat="1" applyFont="1" applyBorder="1" applyAlignment="1">
      <alignment horizontal="left" vertical="center"/>
      <protection/>
    </xf>
    <xf numFmtId="49" fontId="1" fillId="23" borderId="18" xfId="60" applyNumberFormat="1" applyFont="1" applyBorder="1" applyAlignment="1">
      <alignment horizontal="left" vertical="center"/>
      <protection/>
    </xf>
    <xf numFmtId="49" fontId="1" fillId="23" borderId="19" xfId="60" applyNumberFormat="1" applyFont="1" applyBorder="1" applyAlignment="1">
      <alignment horizontal="left" vertical="center"/>
      <protection/>
    </xf>
    <xf numFmtId="49" fontId="0" fillId="23" borderId="18" xfId="60" applyNumberFormat="1" applyFont="1" applyBorder="1" applyAlignment="1">
      <alignment horizontal="left" vertical="center"/>
      <protection/>
    </xf>
    <xf numFmtId="49" fontId="2" fillId="23" borderId="0" xfId="60" applyNumberFormat="1" applyFont="1" applyAlignment="1">
      <alignment horizontal="left" vertical="center"/>
      <protection/>
    </xf>
    <xf numFmtId="49" fontId="6" fillId="23" borderId="14" xfId="60" applyNumberFormat="1" applyFont="1" applyBorder="1" applyAlignment="1">
      <alignment horizontal="center" vertical="center"/>
      <protection/>
    </xf>
    <xf numFmtId="49" fontId="1" fillId="23" borderId="20" xfId="60" applyNumberFormat="1" applyFont="1" applyBorder="1" applyAlignment="1">
      <alignment horizontal="left" vertical="center"/>
      <protection/>
    </xf>
    <xf numFmtId="49" fontId="6" fillId="23" borderId="6" xfId="60" applyNumberFormat="1" applyFont="1" applyBorder="1" applyAlignment="1">
      <alignment horizontal="center" vertical="center"/>
      <protection/>
    </xf>
    <xf numFmtId="49" fontId="1" fillId="23" borderId="6" xfId="60" applyNumberFormat="1" applyFont="1" applyBorder="1" applyAlignment="1">
      <alignment horizontal="left" vertical="center"/>
      <protection/>
    </xf>
    <xf numFmtId="49" fontId="0" fillId="23" borderId="20" xfId="60" applyNumberFormat="1" applyFont="1" applyBorder="1" applyAlignment="1">
      <alignment horizontal="left" vertical="center"/>
      <protection/>
    </xf>
    <xf numFmtId="49" fontId="1" fillId="23" borderId="21" xfId="60" applyNumberFormat="1" applyFont="1" applyBorder="1" applyAlignment="1">
      <alignment horizontal="left" vertical="center"/>
      <protection/>
    </xf>
    <xf numFmtId="49" fontId="6" fillId="23" borderId="22" xfId="60" applyNumberFormat="1" applyFont="1" applyBorder="1" applyAlignment="1">
      <alignment horizontal="center" vertical="center"/>
      <protection/>
    </xf>
    <xf numFmtId="49" fontId="6" fillId="23" borderId="13" xfId="60" applyNumberFormat="1" applyFont="1" applyBorder="1" applyAlignment="1">
      <alignment horizontal="center" vertical="center"/>
      <protection/>
    </xf>
    <xf numFmtId="49" fontId="2" fillId="23" borderId="20" xfId="60" applyNumberFormat="1" applyFont="1" applyBorder="1" applyAlignment="1">
      <alignment horizontal="left" vertical="center" wrapText="1"/>
      <protection/>
    </xf>
    <xf numFmtId="49" fontId="6" fillId="23" borderId="12" xfId="60" applyNumberFormat="1" applyFont="1" applyBorder="1" applyAlignment="1">
      <alignment horizontal="center" vertical="center"/>
      <protection/>
    </xf>
    <xf numFmtId="49" fontId="1" fillId="23" borderId="0" xfId="60" applyNumberFormat="1" applyFont="1" applyBorder="1" applyAlignment="1">
      <alignment horizontal="left" vertical="top"/>
      <protection/>
    </xf>
    <xf numFmtId="49" fontId="0" fillId="23" borderId="0" xfId="60" applyNumberFormat="1" applyFont="1" applyAlignment="1">
      <alignment horizontal="left" vertical="center"/>
      <protection/>
    </xf>
    <xf numFmtId="49" fontId="0" fillId="23" borderId="0" xfId="60" applyNumberFormat="1" applyFont="1" applyBorder="1" applyAlignment="1">
      <alignment horizontal="left" vertical="center"/>
      <protection/>
    </xf>
    <xf numFmtId="0" fontId="0" fillId="23" borderId="23" xfId="60" applyFont="1" applyBorder="1" applyAlignment="1">
      <alignment vertical="center"/>
      <protection/>
    </xf>
    <xf numFmtId="49" fontId="1" fillId="23" borderId="23" xfId="60" applyNumberFormat="1" applyFont="1" applyBorder="1" applyAlignment="1">
      <alignment horizontal="left" vertical="center"/>
      <protection/>
    </xf>
    <xf numFmtId="49" fontId="1" fillId="23" borderId="0" xfId="60" applyNumberFormat="1" applyFont="1" applyBorder="1" applyAlignment="1">
      <alignment horizontal="right" vertical="center"/>
      <protection/>
    </xf>
    <xf numFmtId="49" fontId="1" fillId="23" borderId="23" xfId="60" applyNumberFormat="1" applyFont="1" applyBorder="1" applyAlignment="1">
      <alignment horizontal="right" vertical="center"/>
      <protection/>
    </xf>
    <xf numFmtId="49" fontId="1" fillId="23" borderId="18" xfId="60" applyNumberFormat="1" applyFont="1" applyBorder="1" applyAlignment="1">
      <alignment horizontal="right" vertical="center"/>
      <protection/>
    </xf>
    <xf numFmtId="0" fontId="0" fillId="23" borderId="0" xfId="60" applyFont="1" applyBorder="1" applyAlignment="1">
      <alignment horizontal="left" vertical="center"/>
      <protection/>
    </xf>
    <xf numFmtId="49" fontId="2" fillId="23" borderId="0" xfId="60" applyNumberFormat="1" applyFont="1" applyBorder="1" applyAlignment="1">
      <alignment horizontal="left" vertical="center" wrapText="1"/>
      <protection/>
    </xf>
    <xf numFmtId="49" fontId="1" fillId="23" borderId="24" xfId="60" applyNumberFormat="1" applyFont="1" applyBorder="1" applyAlignment="1">
      <alignment horizontal="left" vertical="center"/>
      <protection/>
    </xf>
    <xf numFmtId="0" fontId="0" fillId="23" borderId="23" xfId="60" applyFont="1" applyBorder="1" applyAlignment="1">
      <alignment horizontal="left" vertical="center"/>
      <protection/>
    </xf>
    <xf numFmtId="49" fontId="6" fillId="23" borderId="20" xfId="60" applyNumberFormat="1" applyFont="1" applyBorder="1" applyAlignment="1">
      <alignment horizontal="center" vertical="center"/>
      <protection/>
    </xf>
    <xf numFmtId="49" fontId="1" fillId="23" borderId="0" xfId="60" applyNumberFormat="1" applyFont="1" applyBorder="1" applyAlignment="1">
      <alignment horizontal="right" vertical="center"/>
      <protection/>
    </xf>
    <xf numFmtId="0" fontId="0" fillId="23" borderId="18" xfId="60" applyFont="1" applyBorder="1" applyAlignment="1">
      <alignment vertical="center"/>
      <protection/>
    </xf>
    <xf numFmtId="0" fontId="0" fillId="23" borderId="18" xfId="60" applyFont="1" applyBorder="1" applyAlignment="1">
      <alignment horizontal="left" vertical="center"/>
      <protection/>
    </xf>
    <xf numFmtId="49" fontId="6" fillId="23" borderId="0" xfId="60" applyNumberFormat="1" applyFont="1" applyBorder="1" applyAlignment="1">
      <alignment horizontal="center" vertical="center"/>
      <protection/>
    </xf>
    <xf numFmtId="49" fontId="2" fillId="23" borderId="0" xfId="60" applyNumberFormat="1" applyFont="1" applyBorder="1" applyAlignment="1">
      <alignment horizontal="left" vertical="center"/>
      <protection/>
    </xf>
    <xf numFmtId="49" fontId="0" fillId="23" borderId="18" xfId="60" applyNumberFormat="1" applyFont="1" applyBorder="1" applyAlignment="1">
      <alignment horizontal="left"/>
      <protection/>
    </xf>
    <xf numFmtId="49" fontId="0" fillId="23" borderId="0" xfId="60" applyNumberFormat="1" applyFont="1" applyBorder="1" applyAlignment="1">
      <alignment horizontal="center" vertical="center"/>
      <protection/>
    </xf>
    <xf numFmtId="49" fontId="0" fillId="23" borderId="0" xfId="60" applyNumberFormat="1" applyFont="1" applyBorder="1" applyAlignment="1">
      <alignment horizontal="left"/>
      <protection/>
    </xf>
    <xf numFmtId="49" fontId="0" fillId="23" borderId="23" xfId="60" applyNumberFormat="1" applyFont="1" applyBorder="1" applyAlignment="1">
      <alignment horizontal="left"/>
      <protection/>
    </xf>
    <xf numFmtId="49" fontId="0" fillId="23" borderId="19" xfId="60" applyNumberFormat="1" applyFont="1" applyBorder="1" applyAlignment="1">
      <alignment horizontal="left"/>
      <protection/>
    </xf>
    <xf numFmtId="49" fontId="1" fillId="23" borderId="25" xfId="60" applyNumberFormat="1" applyFont="1" applyBorder="1" applyAlignment="1">
      <alignment horizontal="left" vertical="center"/>
      <protection/>
    </xf>
    <xf numFmtId="49" fontId="1" fillId="23" borderId="15" xfId="60" applyNumberFormat="1" applyFont="1" applyBorder="1" applyAlignment="1">
      <alignment horizontal="left" vertical="center"/>
      <protection/>
    </xf>
    <xf numFmtId="49" fontId="0" fillId="23" borderId="16" xfId="60" applyNumberFormat="1" applyFont="1" applyBorder="1" applyAlignment="1">
      <alignment horizontal="left"/>
      <protection/>
    </xf>
    <xf numFmtId="49" fontId="0" fillId="23" borderId="25" xfId="60" applyNumberFormat="1" applyFont="1" applyBorder="1" applyAlignment="1">
      <alignment horizontal="left"/>
      <protection/>
    </xf>
    <xf numFmtId="49" fontId="1" fillId="24" borderId="0" xfId="61" applyNumberFormat="1" applyFont="1" applyAlignment="1">
      <alignment horizontal="left" vertical="center"/>
      <protection/>
    </xf>
    <xf numFmtId="49" fontId="1" fillId="19" borderId="0" xfId="63" applyNumberFormat="1" applyFont="1" applyAlignment="1">
      <alignment horizontal="left" vertical="center"/>
      <protection/>
    </xf>
    <xf numFmtId="0" fontId="0" fillId="0" borderId="0" xfId="56">
      <alignment/>
      <protection/>
    </xf>
    <xf numFmtId="0" fontId="0" fillId="19" borderId="12" xfId="0" applyNumberFormat="1" applyFill="1" applyBorder="1" applyAlignment="1" applyProtection="1">
      <alignment horizontal="left" vertical="center"/>
      <protection locked="0"/>
    </xf>
    <xf numFmtId="49" fontId="0" fillId="19" borderId="13" xfId="0" applyNumberFormat="1" applyFill="1" applyBorder="1" applyAlignment="1">
      <alignment horizontal="left" vertical="center"/>
    </xf>
    <xf numFmtId="49" fontId="0" fillId="19" borderId="13" xfId="0" applyNumberFormat="1" applyFill="1" applyBorder="1" applyAlignment="1" applyProtection="1">
      <alignment horizontal="left" vertical="center"/>
      <protection locked="0"/>
    </xf>
    <xf numFmtId="49" fontId="0" fillId="19" borderId="12" xfId="0" applyNumberFormat="1" applyFill="1" applyBorder="1" applyAlignment="1">
      <alignment horizontal="left" vertical="center"/>
    </xf>
    <xf numFmtId="49" fontId="0" fillId="19" borderId="12" xfId="0" applyNumberFormat="1" applyFill="1" applyBorder="1" applyAlignment="1" applyProtection="1">
      <alignment horizontal="left" vertical="center"/>
      <protection locked="0"/>
    </xf>
    <xf numFmtId="0" fontId="3" fillId="26" borderId="12" xfId="0" applyFont="1" applyFill="1" applyBorder="1" applyAlignment="1">
      <alignment horizontal="left" vertical="center"/>
    </xf>
    <xf numFmtId="0" fontId="29" fillId="26" borderId="12" xfId="56" applyFont="1" applyFill="1" applyBorder="1" applyProtection="1">
      <alignment/>
      <protection locked="0"/>
    </xf>
    <xf numFmtId="0" fontId="0" fillId="19" borderId="12" xfId="56" applyFont="1" applyFill="1" applyBorder="1" applyProtection="1">
      <alignment/>
      <protection locked="0"/>
    </xf>
    <xf numFmtId="0" fontId="3" fillId="27" borderId="12" xfId="59" applyNumberFormat="1" applyFont="1" applyFill="1" applyBorder="1" applyProtection="1">
      <protection locked="0"/>
    </xf>
    <xf numFmtId="0" fontId="0" fillId="14" borderId="0" xfId="0" applyFill="1" applyProtection="1">
      <protection locked="0"/>
    </xf>
    <xf numFmtId="0" fontId="0" fillId="23" borderId="12" xfId="60" applyBorder="1" applyProtection="1">
      <protection locked="0"/>
    </xf>
    <xf numFmtId="0" fontId="0" fillId="14" borderId="12" xfId="0" applyFill="1" applyBorder="1" applyProtection="1">
      <protection locked="0"/>
    </xf>
    <xf numFmtId="49" fontId="0" fillId="14" borderId="0" xfId="0" applyNumberFormat="1" applyFill="1" applyProtection="1">
      <protection locked="0"/>
    </xf>
    <xf numFmtId="14" fontId="5" fillId="16" borderId="6" xfId="62" applyNumberFormat="1" applyFont="1" applyBorder="1" applyAlignment="1" applyProtection="1">
      <alignment horizontal="center"/>
      <protection locked="0"/>
    </xf>
    <xf numFmtId="14" fontId="5" fillId="16" borderId="23" xfId="62" applyNumberFormat="1" applyFont="1" applyBorder="1" applyAlignment="1" applyProtection="1">
      <alignment horizontal="center"/>
      <protection locked="0"/>
    </xf>
    <xf numFmtId="14" fontId="5" fillId="16" borderId="25" xfId="62" applyNumberFormat="1" applyFont="1" applyBorder="1" applyAlignment="1" applyProtection="1">
      <alignment horizontal="center"/>
      <protection locked="0"/>
    </xf>
    <xf numFmtId="49" fontId="1" fillId="23" borderId="18" xfId="60" applyNumberFormat="1" applyFont="1" applyBorder="1" applyAlignment="1">
      <alignment horizontal="center" vertical="top"/>
      <protection/>
    </xf>
    <xf numFmtId="49" fontId="5" fillId="16" borderId="23" xfId="62" applyNumberFormat="1" applyFont="1" applyBorder="1" applyAlignment="1" applyProtection="1">
      <alignment horizontal="left"/>
      <protection locked="0"/>
    </xf>
    <xf numFmtId="49" fontId="5" fillId="16" borderId="25" xfId="62" applyNumberFormat="1" applyFont="1" applyBorder="1" applyAlignment="1" applyProtection="1">
      <alignment horizontal="left"/>
      <protection locked="0"/>
    </xf>
    <xf numFmtId="49" fontId="1" fillId="23" borderId="23" xfId="60" applyNumberFormat="1" applyFont="1" applyBorder="1" applyAlignment="1">
      <alignment horizontal="left" vertical="center"/>
      <protection/>
    </xf>
    <xf numFmtId="49" fontId="1" fillId="23" borderId="0" xfId="60" applyNumberFormat="1" applyFont="1" applyBorder="1" applyAlignment="1">
      <alignment horizontal="right" vertical="center"/>
      <protection/>
    </xf>
    <xf numFmtId="49" fontId="1" fillId="23" borderId="0" xfId="60" applyNumberFormat="1" applyFont="1" applyBorder="1" applyAlignment="1">
      <alignment horizontal="left" vertical="center"/>
      <protection/>
    </xf>
    <xf numFmtId="0" fontId="0" fillId="23" borderId="0" xfId="60" applyFont="1" applyAlignment="1">
      <alignment horizontal="left" vertical="center"/>
      <protection/>
    </xf>
    <xf numFmtId="0" fontId="0" fillId="23" borderId="16" xfId="60" applyFont="1" applyBorder="1" applyAlignment="1">
      <alignment horizontal="left" vertical="center"/>
      <protection/>
    </xf>
    <xf numFmtId="49" fontId="8" fillId="23" borderId="0" xfId="60" applyNumberFormat="1" applyFont="1" applyAlignment="1">
      <alignment horizontal="left" vertical="center"/>
      <protection/>
    </xf>
    <xf numFmtId="0" fontId="8" fillId="23" borderId="0" xfId="60" applyFont="1" applyAlignment="1">
      <alignment horizontal="left" vertical="center"/>
      <protection/>
    </xf>
    <xf numFmtId="49" fontId="5" fillId="16" borderId="24" xfId="62" applyNumberFormat="1" applyFont="1" applyBorder="1" applyAlignment="1" applyProtection="1">
      <alignment horizontal="left"/>
      <protection locked="0"/>
    </xf>
    <xf numFmtId="49" fontId="1" fillId="23" borderId="0" xfId="60" applyNumberFormat="1" applyFont="1" applyBorder="1" applyAlignment="1">
      <alignment horizontal="right" vertical="center"/>
      <protection/>
    </xf>
    <xf numFmtId="49" fontId="1" fillId="23" borderId="0" xfId="60" applyNumberFormat="1" applyFont="1" applyAlignment="1">
      <alignment horizontal="right" vertical="center"/>
      <protection/>
    </xf>
    <xf numFmtId="49" fontId="8" fillId="23" borderId="14" xfId="60" applyNumberFormat="1" applyFont="1" applyBorder="1" applyAlignment="1">
      <alignment horizontal="left" vertical="center"/>
      <protection/>
    </xf>
    <xf numFmtId="49" fontId="8" fillId="23" borderId="24" xfId="60" applyNumberFormat="1" applyFont="1" applyBorder="1" applyAlignment="1">
      <alignment horizontal="left" vertical="center"/>
      <protection/>
    </xf>
    <xf numFmtId="49" fontId="8" fillId="23" borderId="15" xfId="60" applyNumberFormat="1" applyFont="1" applyBorder="1" applyAlignment="1">
      <alignment horizontal="left" vertical="center"/>
      <protection/>
    </xf>
    <xf numFmtId="49" fontId="6" fillId="23" borderId="17" xfId="60" applyNumberFormat="1" applyFont="1" applyBorder="1" applyAlignment="1">
      <alignment horizontal="center" vertical="center"/>
      <protection/>
    </xf>
    <xf numFmtId="49" fontId="6" fillId="23" borderId="6" xfId="60" applyNumberFormat="1" applyFont="1" applyBorder="1" applyAlignment="1">
      <alignment horizontal="center" vertical="center"/>
      <protection/>
    </xf>
    <xf numFmtId="49" fontId="1" fillId="23" borderId="17" xfId="60" applyNumberFormat="1" applyFont="1" applyBorder="1" applyAlignment="1">
      <alignment horizontal="left" vertical="center"/>
      <protection/>
    </xf>
    <xf numFmtId="49" fontId="0" fillId="23" borderId="18" xfId="60" applyNumberFormat="1" applyFont="1" applyBorder="1" applyAlignment="1">
      <alignment horizontal="left" vertical="center"/>
      <protection/>
    </xf>
    <xf numFmtId="49" fontId="0" fillId="23" borderId="20" xfId="60" applyNumberFormat="1" applyFont="1" applyBorder="1" applyAlignment="1">
      <alignment horizontal="left" vertical="center"/>
      <protection/>
    </xf>
    <xf numFmtId="49" fontId="0" fillId="23" borderId="0" xfId="60" applyNumberFormat="1" applyFont="1" applyAlignment="1">
      <alignment horizontal="left" vertical="center"/>
      <protection/>
    </xf>
    <xf numFmtId="49" fontId="1" fillId="23" borderId="14" xfId="60" applyNumberFormat="1" applyFont="1" applyBorder="1" applyAlignment="1">
      <alignment horizontal="left" vertical="center"/>
      <protection/>
    </xf>
    <xf numFmtId="49" fontId="1" fillId="23" borderId="24" xfId="60" applyNumberFormat="1" applyFont="1" applyBorder="1" applyAlignment="1">
      <alignment horizontal="left" vertical="center"/>
      <protection/>
    </xf>
    <xf numFmtId="49" fontId="0" fillId="23" borderId="0" xfId="60" applyNumberFormat="1" applyFont="1" applyBorder="1" applyAlignment="1">
      <alignment horizontal="left" vertical="center"/>
      <protection/>
    </xf>
    <xf numFmtId="49" fontId="6" fillId="23" borderId="19" xfId="60" applyNumberFormat="1" applyFont="1" applyBorder="1" applyAlignment="1">
      <alignment horizontal="center" vertical="center"/>
      <protection/>
    </xf>
    <xf numFmtId="49" fontId="6" fillId="23" borderId="25" xfId="60" applyNumberFormat="1" applyFont="1" applyBorder="1" applyAlignment="1">
      <alignment horizontal="center" vertical="center"/>
      <protection/>
    </xf>
    <xf numFmtId="49" fontId="1" fillId="23" borderId="20" xfId="60" applyNumberFormat="1" applyFont="1" applyBorder="1" applyAlignment="1">
      <alignment horizontal="left"/>
      <protection/>
    </xf>
    <xf numFmtId="0" fontId="0" fillId="23" borderId="0" xfId="60" applyFont="1" applyAlignment="1">
      <alignment/>
      <protection/>
    </xf>
    <xf numFmtId="49" fontId="1" fillId="23" borderId="0" xfId="60" applyNumberFormat="1" applyFont="1" applyBorder="1" applyAlignment="1">
      <alignment horizontal="left" vertical="top"/>
      <protection/>
    </xf>
    <xf numFmtId="0" fontId="0" fillId="23" borderId="0" xfId="60" applyFont="1" applyBorder="1" applyAlignment="1">
      <alignment/>
      <protection/>
    </xf>
    <xf numFmtId="49" fontId="5" fillId="16" borderId="15" xfId="62" applyNumberFormat="1" applyFont="1" applyBorder="1" applyAlignment="1" applyProtection="1">
      <alignment horizontal="left"/>
      <protection locked="0"/>
    </xf>
    <xf numFmtId="0" fontId="0" fillId="23" borderId="20" xfId="60" applyFont="1" applyBorder="1" applyAlignment="1">
      <alignment vertical="center"/>
      <protection/>
    </xf>
    <xf numFmtId="0" fontId="0" fillId="23" borderId="6" xfId="60" applyFont="1" applyBorder="1" applyAlignment="1">
      <alignment vertical="center"/>
      <protection/>
    </xf>
    <xf numFmtId="49" fontId="5" fillId="16" borderId="18" xfId="62" applyNumberFormat="1" applyFont="1" applyBorder="1" applyAlignment="1" applyProtection="1">
      <alignment horizontal="left"/>
      <protection locked="0"/>
    </xf>
    <xf numFmtId="49" fontId="5" fillId="16" borderId="19" xfId="62" applyNumberFormat="1" applyFont="1" applyBorder="1" applyAlignment="1" applyProtection="1">
      <alignment horizontal="left"/>
      <protection locked="0"/>
    </xf>
    <xf numFmtId="49" fontId="5" fillId="16" borderId="0" xfId="62" applyNumberFormat="1" applyFont="1" applyBorder="1" applyAlignment="1" applyProtection="1">
      <alignment horizontal="left"/>
      <protection locked="0"/>
    </xf>
    <xf numFmtId="49" fontId="5" fillId="16" borderId="16" xfId="62" applyNumberFormat="1" applyFont="1" applyBorder="1" applyAlignment="1" applyProtection="1">
      <alignment horizontal="left"/>
      <protection locked="0"/>
    </xf>
    <xf numFmtId="49" fontId="0" fillId="23" borderId="6" xfId="60" applyNumberFormat="1" applyFont="1" applyBorder="1" applyAlignment="1">
      <alignment horizontal="left" vertical="center"/>
      <protection/>
    </xf>
    <xf numFmtId="49" fontId="0" fillId="23" borderId="23" xfId="60" applyNumberFormat="1" applyFont="1" applyBorder="1" applyAlignment="1">
      <alignment horizontal="left" vertical="center"/>
      <protection/>
    </xf>
    <xf numFmtId="49" fontId="1" fillId="23" borderId="18" xfId="60" applyNumberFormat="1" applyFont="1" applyBorder="1" applyAlignment="1">
      <alignment horizontal="right" vertical="center"/>
      <protection/>
    </xf>
    <xf numFmtId="49" fontId="1" fillId="23" borderId="0" xfId="60" applyNumberFormat="1" applyFont="1" applyAlignment="1">
      <alignment horizontal="right" vertical="center"/>
      <protection/>
    </xf>
    <xf numFmtId="49" fontId="1" fillId="23" borderId="23" xfId="60" applyNumberFormat="1" applyFont="1" applyBorder="1" applyAlignment="1">
      <alignment horizontal="right" vertical="center"/>
      <protection/>
    </xf>
    <xf numFmtId="49" fontId="1" fillId="23" borderId="18" xfId="60" applyNumberFormat="1" applyFont="1" applyBorder="1" applyAlignment="1">
      <alignment horizontal="right" vertical="center"/>
      <protection/>
    </xf>
    <xf numFmtId="49" fontId="0" fillId="23" borderId="18" xfId="60" applyNumberFormat="1" applyFont="1" applyBorder="1" applyAlignment="1">
      <alignment vertical="center"/>
      <protection/>
    </xf>
    <xf numFmtId="49" fontId="0" fillId="23" borderId="0" xfId="60" applyNumberFormat="1" applyFont="1" applyAlignment="1">
      <alignment vertical="center"/>
      <protection/>
    </xf>
    <xf numFmtId="49" fontId="0" fillId="23" borderId="23" xfId="60" applyNumberFormat="1" applyFont="1" applyBorder="1" applyAlignment="1">
      <alignment vertical="center"/>
      <protection/>
    </xf>
    <xf numFmtId="49" fontId="6" fillId="23" borderId="20" xfId="60" applyNumberFormat="1" applyFont="1" applyBorder="1" applyAlignment="1">
      <alignment horizontal="center" vertical="center"/>
      <protection/>
    </xf>
    <xf numFmtId="49" fontId="1" fillId="23" borderId="17" xfId="60" applyNumberFormat="1" applyFont="1" applyBorder="1" applyAlignment="1">
      <alignment horizontal="right" vertical="center"/>
      <protection/>
    </xf>
    <xf numFmtId="49" fontId="1" fillId="23" borderId="20" xfId="60" applyNumberFormat="1" applyFont="1" applyBorder="1" applyAlignment="1">
      <alignment horizontal="right" vertical="center"/>
      <protection/>
    </xf>
    <xf numFmtId="49" fontId="1" fillId="23" borderId="6" xfId="60" applyNumberFormat="1" applyFont="1" applyBorder="1" applyAlignment="1">
      <alignment horizontal="right" vertical="center"/>
      <protection/>
    </xf>
    <xf numFmtId="49" fontId="1" fillId="23" borderId="23" xfId="60" applyNumberFormat="1" applyFont="1" applyBorder="1" applyAlignment="1">
      <alignment horizontal="right" vertical="center"/>
      <protection/>
    </xf>
    <xf numFmtId="0" fontId="0" fillId="23" borderId="24" xfId="60" applyFont="1" applyBorder="1" applyAlignment="1">
      <alignment horizontal="left" vertical="center"/>
      <protection/>
    </xf>
    <xf numFmtId="49" fontId="6" fillId="23" borderId="21" xfId="60" applyNumberFormat="1" applyFont="1" applyBorder="1" applyAlignment="1">
      <alignment horizontal="center" vertical="center"/>
      <protection/>
    </xf>
    <xf numFmtId="49" fontId="6" fillId="23" borderId="22" xfId="60" applyNumberFormat="1" applyFont="1" applyBorder="1" applyAlignment="1">
      <alignment horizontal="center" vertical="center"/>
      <protection/>
    </xf>
    <xf numFmtId="49" fontId="6" fillId="23" borderId="13" xfId="60" applyNumberFormat="1" applyFont="1" applyBorder="1" applyAlignment="1">
      <alignment horizontal="center" vertical="center"/>
      <protection/>
    </xf>
    <xf numFmtId="14" fontId="5" fillId="16" borderId="0" xfId="62" applyNumberFormat="1" applyFont="1" applyBorder="1" applyAlignment="1" applyProtection="1">
      <alignment horizontal="left"/>
      <protection locked="0"/>
    </xf>
    <xf numFmtId="49" fontId="1" fillId="23" borderId="18" xfId="60" applyNumberFormat="1" applyFont="1" applyBorder="1" applyAlignment="1">
      <alignment horizontal="left" vertical="center"/>
      <protection/>
    </xf>
    <xf numFmtId="49" fontId="1" fillId="23" borderId="19" xfId="60" applyNumberFormat="1" applyFont="1" applyBorder="1" applyAlignment="1">
      <alignment horizontal="left" vertical="center"/>
      <protection/>
    </xf>
    <xf numFmtId="49" fontId="6" fillId="23" borderId="14" xfId="60" applyNumberFormat="1" applyFont="1" applyBorder="1" applyAlignment="1">
      <alignment horizontal="center" vertical="center"/>
      <protection/>
    </xf>
    <xf numFmtId="49" fontId="6" fillId="23" borderId="15" xfId="60" applyNumberFormat="1" applyFont="1" applyBorder="1" applyAlignment="1">
      <alignment horizontal="center" vertical="center"/>
      <protection/>
    </xf>
    <xf numFmtId="49" fontId="2" fillId="23" borderId="17" xfId="60" applyNumberFormat="1" applyFont="1" applyBorder="1" applyAlignment="1">
      <alignment horizontal="left" vertical="center" wrapText="1"/>
      <protection/>
    </xf>
    <xf numFmtId="49" fontId="2" fillId="23" borderId="18" xfId="60" applyNumberFormat="1" applyFont="1" applyBorder="1" applyAlignment="1">
      <alignment horizontal="left" vertical="center" wrapText="1"/>
      <protection/>
    </xf>
    <xf numFmtId="49" fontId="2" fillId="23" borderId="20" xfId="60" applyNumberFormat="1" applyFont="1" applyBorder="1" applyAlignment="1">
      <alignment horizontal="left" vertical="center" wrapText="1"/>
      <protection/>
    </xf>
    <xf numFmtId="49" fontId="2" fillId="23" borderId="0" xfId="60" applyNumberFormat="1" applyFont="1" applyAlignment="1">
      <alignment horizontal="left" vertical="center" wrapText="1"/>
      <protection/>
    </xf>
    <xf numFmtId="49" fontId="2" fillId="23" borderId="6" xfId="60" applyNumberFormat="1" applyFont="1" applyBorder="1" applyAlignment="1">
      <alignment horizontal="left" vertical="center" wrapText="1"/>
      <protection/>
    </xf>
    <xf numFmtId="49" fontId="2" fillId="23" borderId="23" xfId="60" applyNumberFormat="1" applyFont="1" applyBorder="1" applyAlignment="1">
      <alignment horizontal="left" vertical="center" wrapText="1"/>
      <protection/>
    </xf>
    <xf numFmtId="49" fontId="0" fillId="23" borderId="18" xfId="60" applyNumberFormat="1" applyFont="1" applyBorder="1">
      <protection/>
    </xf>
    <xf numFmtId="49" fontId="0" fillId="23" borderId="19" xfId="60" applyNumberFormat="1" applyFont="1" applyBorder="1">
      <protection/>
    </xf>
    <xf numFmtId="49" fontId="7" fillId="23" borderId="17" xfId="60" applyNumberFormat="1" applyFont="1" applyBorder="1" applyAlignment="1">
      <alignment horizontal="center" vertical="center"/>
      <protection/>
    </xf>
    <xf numFmtId="49" fontId="7" fillId="23" borderId="18" xfId="60" applyNumberFormat="1" applyFont="1" applyBorder="1" applyAlignment="1">
      <alignment horizontal="center" vertical="center"/>
      <protection/>
    </xf>
    <xf numFmtId="49" fontId="7" fillId="23" borderId="19" xfId="60" applyNumberFormat="1" applyFont="1" applyBorder="1" applyAlignment="1">
      <alignment horizontal="center" vertical="center"/>
      <protection/>
    </xf>
    <xf numFmtId="49" fontId="7" fillId="23" borderId="20" xfId="60" applyNumberFormat="1" applyFont="1" applyBorder="1" applyAlignment="1">
      <alignment horizontal="center" vertical="center"/>
      <protection/>
    </xf>
    <xf numFmtId="49" fontId="7" fillId="23" borderId="0" xfId="60" applyNumberFormat="1" applyFont="1" applyAlignment="1">
      <alignment horizontal="center" vertical="center"/>
      <protection/>
    </xf>
    <xf numFmtId="49" fontId="7" fillId="23" borderId="16" xfId="60" applyNumberFormat="1" applyFont="1" applyBorder="1" applyAlignment="1">
      <alignment horizontal="center" vertical="center"/>
      <protection/>
    </xf>
    <xf numFmtId="49" fontId="5" fillId="16" borderId="6" xfId="62" applyNumberFormat="1" applyFont="1" applyBorder="1" applyAlignment="1" applyProtection="1">
      <alignment horizontal="left"/>
      <protection locked="0"/>
    </xf>
    <xf numFmtId="0" fontId="0" fillId="23" borderId="18" xfId="60" applyFont="1" applyBorder="1" applyAlignment="1">
      <alignment horizontal="left" vertical="center"/>
      <protection/>
    </xf>
    <xf numFmtId="49" fontId="0" fillId="23" borderId="19" xfId="60" applyNumberFormat="1" applyFont="1" applyBorder="1" applyAlignment="1">
      <alignment horizontal="left" vertical="center"/>
      <protection/>
    </xf>
    <xf numFmtId="0" fontId="0" fillId="23" borderId="15" xfId="60" applyFont="1" applyBorder="1" applyAlignment="1">
      <alignment horizontal="center" vertical="center"/>
      <protection/>
    </xf>
    <xf numFmtId="14" fontId="5" fillId="16" borderId="16" xfId="62" applyNumberFormat="1" applyFont="1" applyBorder="1" applyAlignment="1" applyProtection="1">
      <alignment horizontal="left"/>
      <protection locked="0"/>
    </xf>
    <xf numFmtId="49" fontId="9" fillId="23" borderId="18" xfId="60" applyNumberFormat="1" applyFont="1" applyBorder="1" applyAlignment="1">
      <alignment horizontal="left" vertical="center"/>
      <protection/>
    </xf>
    <xf numFmtId="49" fontId="8" fillId="23" borderId="18" xfId="60" applyNumberFormat="1" applyFont="1" applyBorder="1" applyAlignment="1">
      <alignment horizontal="left" vertical="center"/>
      <protection/>
    </xf>
    <xf numFmtId="0" fontId="8" fillId="23" borderId="18" xfId="60" applyFont="1" applyBorder="1" applyAlignment="1">
      <alignment horizontal="left" vertical="center"/>
      <protection/>
    </xf>
    <xf numFmtId="3" fontId="5" fillId="16" borderId="18" xfId="62" applyNumberFormat="1" applyFont="1" applyBorder="1" applyAlignment="1" applyProtection="1">
      <alignment horizontal="left"/>
      <protection locked="0"/>
    </xf>
    <xf numFmtId="3" fontId="5" fillId="16" borderId="0" xfId="62" applyNumberFormat="1" applyFont="1" applyBorder="1" applyAlignment="1" applyProtection="1">
      <alignment horizontal="left"/>
      <protection locked="0"/>
    </xf>
    <xf numFmtId="3" fontId="5" fillId="16" borderId="23" xfId="62" applyNumberFormat="1" applyFont="1" applyBorder="1" applyAlignment="1" applyProtection="1">
      <alignment horizontal="left"/>
      <protection locked="0"/>
    </xf>
    <xf numFmtId="49" fontId="2" fillId="23" borderId="20" xfId="60" applyNumberFormat="1" applyFont="1" applyBorder="1" applyAlignment="1">
      <alignment horizontal="left" vertical="center"/>
      <protection/>
    </xf>
    <xf numFmtId="49" fontId="2" fillId="23" borderId="0" xfId="60" applyNumberFormat="1" applyFont="1" applyAlignment="1">
      <alignment horizontal="left" vertical="center"/>
      <protection/>
    </xf>
    <xf numFmtId="49" fontId="2" fillId="23" borderId="6" xfId="60" applyNumberFormat="1" applyFont="1" applyBorder="1" applyAlignment="1">
      <alignment horizontal="left" vertical="center"/>
      <protection/>
    </xf>
    <xf numFmtId="49" fontId="2" fillId="23" borderId="23" xfId="60" applyNumberFormat="1" applyFont="1" applyBorder="1" applyAlignment="1">
      <alignment horizontal="left" vertical="center"/>
      <protection/>
    </xf>
    <xf numFmtId="49" fontId="6" fillId="23" borderId="0" xfId="60" applyNumberFormat="1" applyFont="1" applyBorder="1" applyAlignment="1">
      <alignment horizontal="center" vertical="center"/>
      <protection/>
    </xf>
    <xf numFmtId="49" fontId="6" fillId="23" borderId="23" xfId="60" applyNumberFormat="1" applyFont="1" applyBorder="1" applyAlignment="1">
      <alignment horizontal="center" vertical="center"/>
      <protection/>
    </xf>
    <xf numFmtId="49" fontId="1" fillId="23" borderId="0" xfId="60" applyNumberFormat="1" applyFont="1" applyBorder="1" applyAlignment="1">
      <alignment horizontal="left" vertical="center"/>
      <protection/>
    </xf>
    <xf numFmtId="49" fontId="4" fillId="19" borderId="0" xfId="63" applyNumberFormat="1" applyFont="1" applyAlignment="1">
      <alignment horizontal="left" vertical="center" wrapText="1"/>
      <protection/>
    </xf>
    <xf numFmtId="0" fontId="0" fillId="23" borderId="24" xfId="60" applyFont="1" applyBorder="1" applyAlignment="1">
      <alignment horizontal="left"/>
      <protection/>
    </xf>
    <xf numFmtId="49" fontId="7" fillId="23" borderId="17" xfId="60" applyNumberFormat="1" applyFont="1" applyBorder="1" applyAlignment="1">
      <alignment horizontal="left" vertical="center"/>
      <protection/>
    </xf>
    <xf numFmtId="49" fontId="0" fillId="23" borderId="25" xfId="60" applyNumberFormat="1" applyFont="1" applyBorder="1" applyAlignment="1">
      <alignment horizontal="left" vertical="center"/>
      <protection/>
    </xf>
    <xf numFmtId="49" fontId="1" fillId="23" borderId="18" xfId="60" applyNumberFormat="1" applyFont="1" applyBorder="1" applyAlignment="1">
      <alignment horizontal="left" vertical="center"/>
      <protection/>
    </xf>
    <xf numFmtId="49" fontId="1" fillId="23" borderId="23" xfId="60" applyNumberFormat="1" applyFont="1" applyBorder="1" applyAlignment="1">
      <alignment horizontal="left" vertical="center"/>
      <protection/>
    </xf>
    <xf numFmtId="49" fontId="1" fillId="23" borderId="0" xfId="60" applyNumberFormat="1" applyFont="1" applyAlignment="1">
      <alignment horizontal="left" vertical="center"/>
      <protection/>
    </xf>
    <xf numFmtId="49" fontId="5" fillId="23" borderId="0" xfId="60" applyNumberFormat="1" applyFont="1" applyAlignment="1">
      <alignment horizontal="left" vertical="center"/>
      <protection/>
    </xf>
    <xf numFmtId="49" fontId="0" fillId="23" borderId="0" xfId="60" applyNumberFormat="1" applyFont="1" applyBorder="1" applyAlignment="1">
      <alignment horizontal="left" vertical="top"/>
      <protection/>
    </xf>
    <xf numFmtId="49" fontId="0" fillId="23" borderId="16" xfId="60" applyNumberFormat="1" applyFont="1" applyBorder="1" applyAlignment="1">
      <alignment horizontal="left" vertical="top"/>
      <protection/>
    </xf>
    <xf numFmtId="49" fontId="5" fillId="23" borderId="14" xfId="60" applyNumberFormat="1" applyFont="1" applyBorder="1" applyAlignment="1">
      <alignment horizontal="left" vertical="center"/>
      <protection/>
    </xf>
    <xf numFmtId="49" fontId="5" fillId="23" borderId="24" xfId="60" applyNumberFormat="1" applyFont="1" applyBorder="1" applyAlignment="1">
      <alignment horizontal="left" vertical="center"/>
      <protection/>
    </xf>
    <xf numFmtId="0" fontId="0" fillId="23" borderId="19" xfId="60" applyFont="1" applyBorder="1" applyAlignment="1">
      <alignment horizontal="left" vertical="center"/>
      <protection/>
    </xf>
    <xf numFmtId="0" fontId="0" fillId="23" borderId="22" xfId="60" applyFont="1" applyBorder="1" applyAlignment="1">
      <alignment horizontal="center" vertical="center"/>
      <protection/>
    </xf>
    <xf numFmtId="0" fontId="0" fillId="23" borderId="13" xfId="60" applyFont="1" applyBorder="1" applyAlignment="1">
      <alignment horizontal="center" vertical="center"/>
      <protection/>
    </xf>
    <xf numFmtId="0" fontId="0" fillId="23" borderId="18" xfId="60" applyFont="1" applyBorder="1" applyAlignment="1">
      <alignment horizontal="right" vertical="center"/>
      <protection/>
    </xf>
    <xf numFmtId="0" fontId="0" fillId="23" borderId="0" xfId="60" applyFont="1" applyAlignment="1">
      <alignment horizontal="right" vertical="center"/>
      <protection/>
    </xf>
    <xf numFmtId="0" fontId="0" fillId="23" borderId="23" xfId="60" applyFont="1" applyBorder="1" applyAlignment="1">
      <alignment horizontal="right" vertical="center"/>
      <protection/>
    </xf>
    <xf numFmtId="0" fontId="0" fillId="23" borderId="18" xfId="60" applyFont="1" applyBorder="1" applyAlignment="1">
      <alignment vertical="center"/>
      <protection/>
    </xf>
    <xf numFmtId="0" fontId="0" fillId="23" borderId="0" xfId="60" applyFont="1" applyAlignment="1">
      <alignment vertical="center"/>
      <protection/>
    </xf>
    <xf numFmtId="0" fontId="0" fillId="23" borderId="23" xfId="60" applyFont="1" applyBorder="1" applyAlignment="1">
      <alignment vertical="center"/>
      <protection/>
    </xf>
    <xf numFmtId="0" fontId="0" fillId="23" borderId="0" xfId="60" applyFont="1" applyBorder="1" applyAlignment="1">
      <alignment horizontal="left" vertical="center"/>
      <protection/>
    </xf>
    <xf numFmtId="49" fontId="6" fillId="23" borderId="24" xfId="60" applyNumberFormat="1" applyFont="1" applyBorder="1" applyAlignment="1">
      <alignment horizontal="center" vertical="center"/>
      <protection/>
    </xf>
    <xf numFmtId="3" fontId="5" fillId="16" borderId="24" xfId="62" applyNumberFormat="1" applyFont="1" applyBorder="1" applyAlignment="1" applyProtection="1">
      <alignment horizontal="left"/>
      <protection locked="0"/>
    </xf>
    <xf numFmtId="3" fontId="5" fillId="16" borderId="15" xfId="62" applyNumberFormat="1" applyFont="1" applyBorder="1" applyAlignment="1" applyProtection="1">
      <alignment horizontal="left"/>
      <protection locked="0"/>
    </xf>
    <xf numFmtId="49" fontId="1" fillId="23" borderId="20" xfId="60" applyNumberFormat="1" applyFont="1" applyBorder="1" applyAlignment="1">
      <alignment horizontal="left" vertical="center"/>
      <protection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ingabe2" xfId="47"/>
    <cellStyle name="Eingabe3" xfId="48"/>
    <cellStyle name="EingabePlatz" xfId="49"/>
    <cellStyle name="Ergebnis" xfId="50"/>
    <cellStyle name="Erklärender Text" xfId="51"/>
    <cellStyle name="Gut" xfId="52"/>
    <cellStyle name="Neutral" xfId="53"/>
    <cellStyle name="Notiz" xfId="54"/>
    <cellStyle name="Schlecht" xfId="55"/>
    <cellStyle name="Standard 2" xfId="56"/>
    <cellStyle name="Standard2" xfId="57"/>
    <cellStyle name="StandardGrau" xfId="58"/>
    <cellStyle name="TB_Background" xfId="59"/>
    <cellStyle name="TB_BackgroundLight" xfId="60"/>
    <cellStyle name="TB_Border" xfId="61"/>
    <cellStyle name="TB_Eingabe" xfId="62"/>
    <cellStyle name="TB_Header" xfId="63"/>
    <cellStyle name="Überschrift" xfId="64"/>
    <cellStyle name="Überschrift 1" xfId="65"/>
    <cellStyle name="Überschrift 2" xfId="66"/>
    <cellStyle name="Überschrift 3" xfId="67"/>
    <cellStyle name="Überschrift 4" xfId="68"/>
    <cellStyle name="Verknüpfte Zelle" xfId="69"/>
    <cellStyle name="Warnender Text" xfId="70"/>
    <cellStyle name="Zelle überprüfen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CECEC"/>
      <rgbColor rgb="00CC9CCC"/>
      <rgbColor rgb="00E0E0E0"/>
      <rgbColor rgb="00BEBEBE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Lines="5" dropStyle="combo" dx="16" fmlaLink="Eintragung!$G$26" noThreeD="1" sel="0" val="0">
  <itemLst>
    <item val="1.)   "/>
    <item val="2.)   "/>
    <item val="3.)   "/>
    <item val="4.)   "/>
    <item val="5.)   "/>
  </itemLst>
</formControlPr>
</file>

<file path=xl/ctrlProps/ctrlProp2.xml><?xml version="1.0" encoding="utf-8"?>
<formControlPr xmlns="http://schemas.microsoft.com/office/spreadsheetml/2009/9/main" objectType="Drop" dropLines="5" dropStyle="combo" dx="16" fmlaLink="Eintragung!$G$33" noThreeD="1" sel="0" val="0">
  <itemLst>
    <item val="1.)   "/>
    <item val="2.)   "/>
    <item val="3.)   "/>
    <item val="4.)   "/>
    <item val="5.)   "/>
  </itemLst>
</formControlPr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</xdr:colOff>
      <xdr:row>53</xdr:row>
      <xdr:rowOff>66675</xdr:rowOff>
    </xdr:from>
    <xdr:ext cx="200025" cy="3152775"/>
    <xdr:grpSp>
      <xdr:nvGrpSpPr>
        <xdr:cNvPr id="1026" name="Group 2"/>
        <xdr:cNvGrpSpPr>
          <a:grpSpLocks/>
        </xdr:cNvGrpSpPr>
      </xdr:nvGrpSpPr>
      <xdr:grpSpPr bwMode="auto">
        <a:xfrm>
          <a:off x="257175" y="7200900"/>
          <a:ext cx="200025" cy="3152775"/>
          <a:chOff x="17" y="772"/>
          <a:chExt cx="23" cy="330"/>
        </a:xfrm>
      </xdr:grpSpPr>
      <xdr:sp macro="" textlink="">
        <xdr:nvSpPr>
          <xdr:cNvPr id="1027" name="Text 51"/>
          <xdr:cNvSpPr txBox="1">
            <a:spLocks noChangeArrowheads="1"/>
          </xdr:cNvSpPr>
        </xdr:nvSpPr>
        <xdr:spPr bwMode="auto">
          <a:xfrm>
            <a:off x="17" y="772"/>
            <a:ext cx="14" cy="3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vert270" wrap="square" lIns="18288" tIns="0" rIns="18288" bIns="18288" anchor="ctr" upright="1"/>
          <a:lstStyle/>
          <a:p>
            <a:pPr algn="l" rtl="0">
              <a:defRPr sz="1000"/>
            </a:pPr>
            <a:r>
              <a:rPr lang="de-DE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Dieses Formular ist mit einem Programm der DATEV eG erstellt. Das Programm erzeugt</a:t>
            </a:r>
          </a:p>
        </xdr:txBody>
      </xdr:sp>
      <xdr:pic>
        <xdr:nvPicPr>
          <xdr:cNvPr id="1028" name="Bild 52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0" y="1085"/>
            <a:ext cx="17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9" name="Text 53"/>
          <xdr:cNvSpPr txBox="1">
            <a:spLocks noChangeArrowheads="1"/>
          </xdr:cNvSpPr>
        </xdr:nvSpPr>
        <xdr:spPr bwMode="auto">
          <a:xfrm>
            <a:off x="27" y="804"/>
            <a:ext cx="13" cy="2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vert270" wrap="square" lIns="18288" tIns="0" rIns="18288" bIns="18288" anchor="ctr" upright="1"/>
          <a:lstStyle/>
          <a:p>
            <a:pPr algn="l" rtl="0">
              <a:defRPr sz="1000"/>
            </a:pPr>
            <a:r>
              <a:rPr lang="de-DE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bei bestimmungsgemäßer Anwendung den Wortlaut des amtlichen Vordrucks.</a:t>
            </a:r>
          </a:p>
        </xdr:txBody>
      </xdr:sp>
    </xdr:grpSp>
    <xdr:clientData/>
  </xdr:oneCellAnchor>
  <xdr:twoCellAnchor>
    <xdr:from>
      <xdr:col>20</xdr:col>
      <xdr:colOff>104775</xdr:colOff>
      <xdr:row>0</xdr:row>
      <xdr:rowOff>276225</xdr:rowOff>
    </xdr:from>
    <xdr:to>
      <xdr:col>40</xdr:col>
      <xdr:colOff>38100</xdr:colOff>
      <xdr:row>0</xdr:row>
      <xdr:rowOff>504825</xdr:rowOff>
    </xdr:to>
    <xdr:grpSp>
      <xdr:nvGrpSpPr>
        <xdr:cNvPr id="1054" name="Group 30"/>
        <xdr:cNvGrpSpPr>
          <a:grpSpLocks/>
        </xdr:cNvGrpSpPr>
      </xdr:nvGrpSpPr>
      <xdr:grpSpPr bwMode="auto">
        <a:xfrm>
          <a:off x="2790825" y="276225"/>
          <a:ext cx="2390775" cy="228600"/>
          <a:chOff x="138" y="26"/>
          <a:chExt cx="251" cy="24"/>
        </a:xfrm>
      </xdr:grpSpPr>
      <xdr:pic macro="[0]!ShowSchnellzugriff">
        <xdr:nvPicPr>
          <xdr:cNvPr id="1055" name="Picture 31" descr="Link_Pfeil_Grau__48x48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8" y="26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[0]!ShowSchnellzugriff" textlink="">
        <xdr:nvSpPr>
          <xdr:cNvPr id="1056" name="Text Box 32"/>
          <xdr:cNvSpPr txBox="1">
            <a:spLocks noChangeArrowheads="1"/>
          </xdr:cNvSpPr>
        </xdr:nvSpPr>
        <xdr:spPr bwMode="auto">
          <a:xfrm>
            <a:off x="164" y="28"/>
            <a:ext cx="2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Stammdaten-Schnellübernahme</a:t>
            </a:r>
          </a:p>
        </xdr:txBody>
      </xdr:sp>
    </xdr:grpSp>
    <xdr:clientData/>
  </xdr:twoCellAnchor>
  <xdr:twoCellAnchor>
    <xdr:from>
      <xdr:col>20</xdr:col>
      <xdr:colOff>104775</xdr:colOff>
      <xdr:row>0</xdr:row>
      <xdr:rowOff>66675</xdr:rowOff>
    </xdr:from>
    <xdr:to>
      <xdr:col>35</xdr:col>
      <xdr:colOff>0</xdr:colOff>
      <xdr:row>0</xdr:row>
      <xdr:rowOff>295275</xdr:rowOff>
    </xdr:to>
    <xdr:grpSp>
      <xdr:nvGrpSpPr>
        <xdr:cNvPr id="1057" name="Group 33"/>
        <xdr:cNvGrpSpPr>
          <a:grpSpLocks/>
        </xdr:cNvGrpSpPr>
      </xdr:nvGrpSpPr>
      <xdr:grpSpPr bwMode="auto">
        <a:xfrm>
          <a:off x="2790825" y="66675"/>
          <a:ext cx="1724025" cy="228600"/>
          <a:chOff x="267" y="8"/>
          <a:chExt cx="181" cy="24"/>
        </a:xfrm>
      </xdr:grpSpPr>
      <xdr:pic macro="[0]!ShowStammdaten">
        <xdr:nvPicPr>
          <xdr:cNvPr id="1058" name="Picture 34" descr="Link_Pfeil_Grau__48x48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67" y="8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[0]!ShowStammdaten" textlink="">
        <xdr:nvSpPr>
          <xdr:cNvPr id="1059" name="Text Box 35"/>
          <xdr:cNvSpPr txBox="1">
            <a:spLocks noChangeArrowheads="1"/>
          </xdr:cNvSpPr>
        </xdr:nvSpPr>
        <xdr:spPr bwMode="auto">
          <a:xfrm>
            <a:off x="294" y="10"/>
            <a:ext cx="15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Stammdaten-Auswahl</a:t>
            </a:r>
          </a:p>
        </xdr:txBody>
      </xdr:sp>
    </xdr:grpSp>
    <xdr:clientData/>
  </xdr:twoCellAnchor>
  <xdr:twoCellAnchor>
    <xdr:from>
      <xdr:col>2</xdr:col>
      <xdr:colOff>47625</xdr:colOff>
      <xdr:row>0</xdr:row>
      <xdr:rowOff>66675</xdr:rowOff>
    </xdr:from>
    <xdr:to>
      <xdr:col>8</xdr:col>
      <xdr:colOff>104775</xdr:colOff>
      <xdr:row>0</xdr:row>
      <xdr:rowOff>295275</xdr:rowOff>
    </xdr:to>
    <xdr:grpSp>
      <xdr:nvGrpSpPr>
        <xdr:cNvPr id="1060" name="Group 36"/>
        <xdr:cNvGrpSpPr>
          <a:grpSpLocks/>
        </xdr:cNvGrpSpPr>
      </xdr:nvGrpSpPr>
      <xdr:grpSpPr bwMode="auto">
        <a:xfrm>
          <a:off x="247650" y="66675"/>
          <a:ext cx="876300" cy="228600"/>
          <a:chOff x="2" y="4"/>
          <a:chExt cx="92" cy="24"/>
        </a:xfrm>
      </xdr:grpSpPr>
      <xdr:pic macro="[0]!PrintDocument">
        <xdr:nvPicPr>
          <xdr:cNvPr id="1061" name="Picture 37" descr="Link_Pfeil_Grau__48x48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" y="4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[0]!PrintDocument" textlink="">
        <xdr:nvSpPr>
          <xdr:cNvPr id="1062" name="Text Box 38"/>
          <xdr:cNvSpPr txBox="1">
            <a:spLocks noChangeArrowheads="1"/>
          </xdr:cNvSpPr>
        </xdr:nvSpPr>
        <xdr:spPr bwMode="auto">
          <a:xfrm>
            <a:off x="28" y="7"/>
            <a:ext cx="66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Drucken</a:t>
            </a:r>
          </a:p>
        </xdr:txBody>
      </xdr:sp>
    </xdr:grpSp>
    <xdr:clientData/>
  </xdr:twoCellAnchor>
  <xdr:twoCellAnchor>
    <xdr:from>
      <xdr:col>2</xdr:col>
      <xdr:colOff>47625</xdr:colOff>
      <xdr:row>0</xdr:row>
      <xdr:rowOff>276225</xdr:rowOff>
    </xdr:from>
    <xdr:to>
      <xdr:col>10</xdr:col>
      <xdr:colOff>114300</xdr:colOff>
      <xdr:row>0</xdr:row>
      <xdr:rowOff>504825</xdr:rowOff>
    </xdr:to>
    <xdr:grpSp>
      <xdr:nvGrpSpPr>
        <xdr:cNvPr id="1063" name="Group 39"/>
        <xdr:cNvGrpSpPr>
          <a:grpSpLocks/>
        </xdr:cNvGrpSpPr>
      </xdr:nvGrpSpPr>
      <xdr:grpSpPr bwMode="auto">
        <a:xfrm>
          <a:off x="247650" y="276225"/>
          <a:ext cx="1190625" cy="228600"/>
          <a:chOff x="20" y="27"/>
          <a:chExt cx="125" cy="24"/>
        </a:xfrm>
      </xdr:grpSpPr>
      <xdr:pic macro="[0]!Einstellungen">
        <xdr:nvPicPr>
          <xdr:cNvPr id="1064" name="Picture 40" descr="Link_Pfeil_Grau__48x48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0" y="27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[0]!Einstellungen" textlink="">
        <xdr:nvSpPr>
          <xdr:cNvPr id="1065" name="Text Box 41"/>
          <xdr:cNvSpPr txBox="1">
            <a:spLocks noChangeArrowheads="1"/>
          </xdr:cNvSpPr>
        </xdr:nvSpPr>
        <xdr:spPr bwMode="auto">
          <a:xfrm>
            <a:off x="46" y="29"/>
            <a:ext cx="99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Einstellungen</a:t>
            </a:r>
          </a:p>
        </xdr:txBody>
      </xdr:sp>
    </xdr:grpSp>
    <xdr:clientData/>
  </xdr:twoCellAnchor>
  <xdr:twoCellAnchor>
    <xdr:from>
      <xdr:col>48</xdr:col>
      <xdr:colOff>85725</xdr:colOff>
      <xdr:row>0</xdr:row>
      <xdr:rowOff>66675</xdr:rowOff>
    </xdr:from>
    <xdr:to>
      <xdr:col>53</xdr:col>
      <xdr:colOff>66675</xdr:colOff>
      <xdr:row>0</xdr:row>
      <xdr:rowOff>295275</xdr:rowOff>
    </xdr:to>
    <xdr:grpSp>
      <xdr:nvGrpSpPr>
        <xdr:cNvPr id="1066" name="Group 42"/>
        <xdr:cNvGrpSpPr>
          <a:grpSpLocks/>
        </xdr:cNvGrpSpPr>
      </xdr:nvGrpSpPr>
      <xdr:grpSpPr bwMode="auto">
        <a:xfrm>
          <a:off x="6343650" y="66675"/>
          <a:ext cx="619125" cy="228600"/>
          <a:chOff x="703" y="0"/>
          <a:chExt cx="65" cy="24"/>
        </a:xfrm>
      </xdr:grpSpPr>
      <xdr:sp macro="[0]!Bedienung" textlink="">
        <xdr:nvSpPr>
          <xdr:cNvPr id="1067" name="Text Box 43"/>
          <xdr:cNvSpPr txBox="1">
            <a:spLocks noChangeArrowheads="1"/>
          </xdr:cNvSpPr>
        </xdr:nvSpPr>
        <xdr:spPr bwMode="auto">
          <a:xfrm>
            <a:off x="730" y="3"/>
            <a:ext cx="38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Hilfe</a:t>
            </a:r>
          </a:p>
        </xdr:txBody>
      </xdr:sp>
      <xdr:pic macro="[0]!Bedienung">
        <xdr:nvPicPr>
          <xdr:cNvPr id="1068" name="Picture 44" descr="Link_Pfeil_Grau__48x48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703" y="0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45</xdr:col>
      <xdr:colOff>9525</xdr:colOff>
      <xdr:row>0</xdr:row>
      <xdr:rowOff>276225</xdr:rowOff>
    </xdr:from>
    <xdr:to>
      <xdr:col>53</xdr:col>
      <xdr:colOff>85725</xdr:colOff>
      <xdr:row>0</xdr:row>
      <xdr:rowOff>571500</xdr:rowOff>
    </xdr:to>
    <xdr:sp macro="" textlink="ToolInfo">
      <xdr:nvSpPr>
        <xdr:cNvPr id="1069" name="Text 18"/>
        <xdr:cNvSpPr txBox="1">
          <a:spLocks noChangeArrowheads="1" noTextEdit="1"/>
        </xdr:cNvSpPr>
      </xdr:nvSpPr>
      <xdr:spPr bwMode="auto">
        <a:xfrm>
          <a:off x="5905500" y="276225"/>
          <a:ext cx="1076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fld id="{873EA875-E0B6-4802-8840-5691813E1ADA}" type="TxLink"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Neuanlage eines Mandats V.4.2 (10.11.2016)</a:t>
          </a:fld>
          <a:endParaRPr lang="de-DE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PrintsWithSheet="0"/>
  </xdr:twoCellAnchor>
  <xdr:twoCellAnchor>
    <xdr:from>
      <xdr:col>2</xdr:col>
      <xdr:colOff>47625</xdr:colOff>
      <xdr:row>5</xdr:row>
      <xdr:rowOff>57150</xdr:rowOff>
    </xdr:from>
    <xdr:to>
      <xdr:col>3</xdr:col>
      <xdr:colOff>133350</xdr:colOff>
      <xdr:row>7</xdr:row>
      <xdr:rowOff>19050</xdr:rowOff>
    </xdr:to>
    <xdr:pic macro="[0]!ShowGemeinden">
      <xdr:nvPicPr>
        <xdr:cNvPr id="1070" name="btnKanzleidaten" descr="FI_Auswahldialog_24x24"/>
        <xdr:cNvPicPr preferRelativeResize="0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114425"/>
          <a:ext cx="228600" cy="228600"/>
        </a:xfrm>
        <a:prstGeom prst="rect">
          <a:avLst/>
        </a:prstGeom>
        <a:noFill/>
        <a:ln w="9525">
          <a:solidFill>
            <a:srgbClr xmlns:a14="http://schemas.microsoft.com/office/drawing/2010/main" xmlns:mc="http://schemas.openxmlformats.org/markup-compatibility/2006" val="BEBEBE" mc:Ignorable="a14" a14:legacySpreadsheetColorIndex="47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4</xdr:col>
      <xdr:colOff>0</xdr:colOff>
      <xdr:row>6</xdr:row>
      <xdr:rowOff>0</xdr:rowOff>
    </xdr:from>
    <xdr:to>
      <xdr:col>25</xdr:col>
      <xdr:colOff>0</xdr:colOff>
      <xdr:row>7</xdr:row>
      <xdr:rowOff>0</xdr:rowOff>
    </xdr:to>
    <xdr:sp macro="" textlink="">
      <xdr:nvSpPr>
        <xdr:cNvPr id="1071" name="Border_TB"/>
        <xdr:cNvSpPr>
          <a:spLocks noChangeArrowheads="1"/>
        </xdr:cNvSpPr>
      </xdr:nvSpPr>
      <xdr:spPr bwMode="auto">
        <a:xfrm>
          <a:off x="485775" y="1171575"/>
          <a:ext cx="2743200" cy="152400"/>
        </a:xfrm>
        <a:prstGeom prst="rect">
          <a:avLst/>
        </a:prstGeom>
        <a:noFill/>
        <a:ln w="22225">
          <a:solidFill>
            <a:srgbClr val="B4DC69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35</xdr:col>
          <xdr:colOff>76200</xdr:colOff>
          <xdr:row>36</xdr:row>
          <xdr:rowOff>0</xdr:rowOff>
        </xdr:from>
        <xdr:to>
          <xdr:col>52</xdr:col>
          <xdr:colOff>0</xdr:colOff>
          <xdr:row>37</xdr:row>
          <xdr:rowOff>47625</xdr:rowOff>
        </xdr:to>
        <xdr:sp macro="" textlink="">
          <xdr:nvSpPr>
            <xdr:cNvPr id="1035" name="BSAuswahl1" hidden="1">
              <a:extLst xmlns:a="http://schemas.openxmlformats.org/drawingml/2006/main"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35</xdr:col>
          <xdr:colOff>76200</xdr:colOff>
          <xdr:row>42</xdr:row>
          <xdr:rowOff>0</xdr:rowOff>
        </xdr:from>
        <xdr:to>
          <xdr:col>52</xdr:col>
          <xdr:colOff>0</xdr:colOff>
          <xdr:row>43</xdr:row>
          <xdr:rowOff>47625</xdr:rowOff>
        </xdr:to>
        <xdr:sp macro="" textlink="">
          <xdr:nvSpPr>
            <xdr:cNvPr id="1036" name="BSAuswahl2" hidden="1">
              <a:extLst xmlns:a="http://schemas.openxmlformats.org/drawingml/2006/main"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B1:BC98"/>
  <sheetViews>
    <sheetView showGridLines="0" showRowColHeaders="0" tabSelected="1" workbookViewId="0" topLeftCell="A1">
      <pane ySplit="1" topLeftCell="A2" activePane="bottomLeft" state="frozen"/>
      <selection pane="bottomLeft" activeCell="E7" sqref="E7:Y7"/>
    </sheetView>
  </sheetViews>
  <sheetFormatPr defaultColWidth="0" defaultRowHeight="12.75" zeroHeight="1"/>
  <cols>
    <col min="1" max="1" width="0.85546875" style="54" customWidth="1"/>
    <col min="2" max="4" width="2.140625" style="54" customWidth="1"/>
    <col min="5" max="5" width="2.57421875" style="54" customWidth="1"/>
    <col min="6" max="6" width="0.85546875" style="54" customWidth="1"/>
    <col min="7" max="8" width="2.28125" style="54" customWidth="1"/>
    <col min="9" max="9" width="2.00390625" style="54" customWidth="1"/>
    <col min="10" max="11" width="2.57421875" style="54" customWidth="1"/>
    <col min="12" max="12" width="2.00390625" style="54" customWidth="1"/>
    <col min="13" max="13" width="0.5625" style="54" customWidth="1"/>
    <col min="14" max="14" width="1.8515625" style="54" customWidth="1"/>
    <col min="15" max="15" width="2.140625" style="54" customWidth="1"/>
    <col min="16" max="16" width="2.57421875" style="54" customWidth="1"/>
    <col min="17" max="18" width="2.00390625" style="54" customWidth="1"/>
    <col min="19" max="19" width="2.57421875" style="54" customWidth="1"/>
    <col min="20" max="20" width="2.140625" style="54" customWidth="1"/>
    <col min="21" max="21" width="2.00390625" style="54" customWidth="1"/>
    <col min="22" max="22" width="0.5625" style="54" customWidth="1"/>
    <col min="23" max="23" width="2.00390625" style="54" customWidth="1"/>
    <col min="24" max="24" width="1.8515625" style="54" customWidth="1"/>
    <col min="25" max="25" width="1.7109375" style="54" customWidth="1"/>
    <col min="26" max="26" width="2.00390625" style="54" customWidth="1"/>
    <col min="27" max="27" width="0.5625" style="54" customWidth="1"/>
    <col min="28" max="28" width="2.28125" style="54" customWidth="1"/>
    <col min="29" max="29" width="2.140625" style="54" customWidth="1"/>
    <col min="30" max="30" width="2.57421875" style="54" customWidth="1"/>
    <col min="31" max="31" width="1.7109375" style="54" customWidth="1"/>
    <col min="32" max="32" width="1.57421875" style="54" customWidth="1"/>
    <col min="33" max="33" width="2.00390625" style="54" customWidth="1"/>
    <col min="34" max="34" width="2.57421875" style="54" customWidth="1"/>
    <col min="35" max="36" width="1.8515625" style="54" customWidth="1"/>
    <col min="37" max="38" width="1.7109375" style="54" customWidth="1"/>
    <col min="39" max="39" width="2.140625" style="54" customWidth="1"/>
    <col min="40" max="41" width="2.00390625" style="54" customWidth="1"/>
    <col min="42" max="42" width="2.57421875" style="54" customWidth="1"/>
    <col min="43" max="43" width="2.421875" style="54" customWidth="1"/>
    <col min="44" max="44" width="2.28125" style="54" customWidth="1"/>
    <col min="45" max="45" width="2.00390625" style="54" customWidth="1"/>
    <col min="46" max="47" width="1.7109375" style="54" customWidth="1"/>
    <col min="48" max="50" width="2.00390625" style="54" customWidth="1"/>
    <col min="51" max="52" width="1.7109375" style="54" customWidth="1"/>
    <col min="53" max="55" width="2.140625" style="54" customWidth="1"/>
    <col min="56" max="56" width="0.85546875" style="54" customWidth="1"/>
    <col min="57" max="57" width="3.7109375" style="54" hidden="1" customWidth="1"/>
    <col min="58" max="16384" width="11.421875" style="54" hidden="1" customWidth="1"/>
  </cols>
  <sheetData>
    <row r="1" spans="7:12" s="55" customFormat="1" ht="48" customHeight="1">
      <c r="G1" s="166"/>
      <c r="H1" s="166"/>
      <c r="I1" s="166"/>
      <c r="J1" s="166"/>
      <c r="K1" s="166"/>
      <c r="L1" s="166"/>
    </row>
    <row r="2" ht="4.5" customHeight="1"/>
    <row r="3" spans="2:55" ht="11.2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2:55" ht="11.2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9"/>
      <c r="BC4" s="9"/>
    </row>
    <row r="5" spans="2:55" ht="8.2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29"/>
      <c r="BB5" s="9"/>
      <c r="BC5" s="9"/>
    </row>
    <row r="6" spans="2:55" ht="9" customHeight="1">
      <c r="B6" s="9"/>
      <c r="C6" s="9"/>
      <c r="D6" s="9"/>
      <c r="E6" s="91" t="s">
        <v>178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1"/>
      <c r="Z6" s="91" t="s">
        <v>200</v>
      </c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2" t="s">
        <v>130</v>
      </c>
      <c r="AQ6" s="143"/>
      <c r="AR6" s="143"/>
      <c r="AS6" s="143"/>
      <c r="AT6" s="143"/>
      <c r="AU6" s="143"/>
      <c r="AV6" s="143"/>
      <c r="AW6" s="143"/>
      <c r="AX6" s="143"/>
      <c r="AY6" s="143"/>
      <c r="AZ6" s="144"/>
      <c r="BA6" s="11"/>
      <c r="BB6" s="9"/>
      <c r="BC6" s="9"/>
    </row>
    <row r="7" spans="2:55" ht="12" customHeight="1">
      <c r="B7" s="9"/>
      <c r="C7" s="9"/>
      <c r="D7" s="9"/>
      <c r="E7" s="148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5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45"/>
      <c r="AQ7" s="146"/>
      <c r="AR7" s="146"/>
      <c r="AS7" s="146"/>
      <c r="AT7" s="146"/>
      <c r="AU7" s="146"/>
      <c r="AV7" s="146"/>
      <c r="AW7" s="146"/>
      <c r="AX7" s="146"/>
      <c r="AY7" s="146"/>
      <c r="AZ7" s="147"/>
      <c r="BA7" s="11"/>
      <c r="BB7" s="9"/>
      <c r="BC7" s="9"/>
    </row>
    <row r="8" spans="2:55" ht="9" customHeight="1">
      <c r="B8" s="9"/>
      <c r="C8" s="9"/>
      <c r="D8" s="10"/>
      <c r="E8" s="168" t="s">
        <v>131</v>
      </c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150"/>
      <c r="Z8" s="170" t="s">
        <v>205</v>
      </c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2"/>
      <c r="AQ8" s="45"/>
      <c r="AR8" s="45"/>
      <c r="AS8" s="45"/>
      <c r="AT8" s="45"/>
      <c r="AU8" s="45"/>
      <c r="AV8" s="45"/>
      <c r="AW8" s="45"/>
      <c r="AX8" s="45"/>
      <c r="AY8" s="45"/>
      <c r="AZ8" s="49"/>
      <c r="BA8" s="11"/>
      <c r="BB8" s="9"/>
      <c r="BC8" s="9"/>
    </row>
    <row r="9" spans="2:55" ht="9" customHeight="1">
      <c r="B9" s="9"/>
      <c r="C9" s="9"/>
      <c r="D9" s="9"/>
      <c r="E9" s="111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69"/>
      <c r="Z9" s="171" t="s">
        <v>206</v>
      </c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20"/>
      <c r="AQ9" s="31"/>
      <c r="AR9" s="31"/>
      <c r="AS9" s="31"/>
      <c r="AT9" s="31"/>
      <c r="AU9" s="31"/>
      <c r="AV9" s="31"/>
      <c r="AW9" s="31"/>
      <c r="AX9" s="31"/>
      <c r="AY9" s="31"/>
      <c r="AZ9" s="50"/>
      <c r="BA9" s="11"/>
      <c r="BB9" s="9"/>
      <c r="BC9" s="9"/>
    </row>
    <row r="10" spans="2:55" ht="3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46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9"/>
      <c r="BC10" s="9"/>
    </row>
    <row r="11" spans="2:55" ht="7.5" customHeight="1">
      <c r="B11" s="9"/>
      <c r="C11" s="9"/>
      <c r="D11" s="9"/>
      <c r="E11" s="173" t="s">
        <v>146</v>
      </c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2" t="s">
        <v>214</v>
      </c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9"/>
      <c r="BC11" s="9"/>
    </row>
    <row r="12" spans="2:55" ht="7.5" customHeight="1">
      <c r="B12" s="9"/>
      <c r="C12" s="9"/>
      <c r="D12" s="9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2" t="s">
        <v>207</v>
      </c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9"/>
      <c r="BC12" s="9"/>
    </row>
    <row r="13" spans="2:55" ht="7.5" customHeight="1">
      <c r="B13" s="9"/>
      <c r="C13" s="9"/>
      <c r="D13" s="9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2" t="s">
        <v>218</v>
      </c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9"/>
      <c r="BC13" s="9"/>
    </row>
    <row r="14" spans="2:55" ht="3" customHeight="1">
      <c r="B14" s="9"/>
      <c r="C14" s="9"/>
      <c r="D14" s="9"/>
      <c r="E14" s="16"/>
      <c r="F14" s="16"/>
      <c r="G14" s="16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9"/>
      <c r="BC14" s="9"/>
    </row>
    <row r="15" spans="2:55" ht="12" customHeight="1">
      <c r="B15" s="9"/>
      <c r="C15" s="9"/>
      <c r="D15" s="9"/>
      <c r="E15" s="17" t="s">
        <v>0</v>
      </c>
      <c r="F15" s="91" t="s">
        <v>179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150"/>
      <c r="Z15" s="132" t="s">
        <v>1</v>
      </c>
      <c r="AA15" s="151"/>
      <c r="AB15" s="91" t="s">
        <v>201</v>
      </c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78"/>
      <c r="BA15" s="9"/>
      <c r="BB15" s="9"/>
      <c r="BC15" s="9"/>
    </row>
    <row r="16" spans="2:55" ht="12" customHeight="1">
      <c r="B16" s="9"/>
      <c r="C16" s="9"/>
      <c r="D16" s="9"/>
      <c r="E16" s="12"/>
      <c r="F16" s="102" t="s">
        <v>180</v>
      </c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5"/>
      <c r="Z16" s="31"/>
      <c r="AA16" s="31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5"/>
      <c r="BA16" s="9"/>
      <c r="BB16" s="9"/>
      <c r="BC16" s="9"/>
    </row>
    <row r="17" spans="2:55" ht="12" customHeight="1">
      <c r="B17" s="9"/>
      <c r="C17" s="9"/>
      <c r="D17" s="9"/>
      <c r="E17" s="18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0"/>
      <c r="BA17" s="9"/>
      <c r="BB17" s="9"/>
      <c r="BC17" s="9"/>
    </row>
    <row r="18" spans="2:55" ht="12" customHeight="1">
      <c r="B18" s="9"/>
      <c r="C18" s="9"/>
      <c r="D18" s="9"/>
      <c r="E18" s="18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0"/>
      <c r="BA18" s="9"/>
      <c r="BB18" s="9"/>
      <c r="BC18" s="9"/>
    </row>
    <row r="19" spans="2:55" ht="12" customHeight="1">
      <c r="B19" s="9"/>
      <c r="C19" s="9"/>
      <c r="D19" s="9"/>
      <c r="E19" s="18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0"/>
      <c r="BA19" s="9"/>
      <c r="BB19" s="9"/>
      <c r="BC19" s="9"/>
    </row>
    <row r="20" spans="2:55" ht="12" customHeight="1">
      <c r="B20" s="9"/>
      <c r="C20" s="9"/>
      <c r="D20" s="9"/>
      <c r="E20" s="18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0"/>
      <c r="BA20" s="9"/>
      <c r="BB20" s="9"/>
      <c r="BC20" s="9"/>
    </row>
    <row r="21" spans="2:55" ht="12" customHeight="1">
      <c r="B21" s="9"/>
      <c r="C21" s="9"/>
      <c r="D21" s="9"/>
      <c r="E21" s="176" t="s">
        <v>147</v>
      </c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51"/>
      <c r="BA21" s="9"/>
      <c r="BB21" s="9"/>
      <c r="BC21" s="9"/>
    </row>
    <row r="22" spans="2:55" ht="12" customHeight="1">
      <c r="B22" s="9"/>
      <c r="C22" s="9"/>
      <c r="D22" s="9"/>
      <c r="E22" s="19" t="s">
        <v>2</v>
      </c>
      <c r="F22" s="91" t="s">
        <v>181</v>
      </c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1"/>
      <c r="Z22" s="188" t="s">
        <v>3</v>
      </c>
      <c r="AA22" s="151"/>
      <c r="AB22" s="91" t="s">
        <v>202</v>
      </c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9" t="s">
        <v>148</v>
      </c>
      <c r="AQ22" s="91" t="s">
        <v>204</v>
      </c>
      <c r="AR22" s="130"/>
      <c r="AS22" s="130"/>
      <c r="AT22" s="130"/>
      <c r="AU22" s="130"/>
      <c r="AV22" s="130"/>
      <c r="AW22" s="130"/>
      <c r="AX22" s="130"/>
      <c r="AY22" s="130"/>
      <c r="AZ22" s="131"/>
      <c r="BA22" s="9"/>
      <c r="BB22" s="9"/>
      <c r="BC22" s="9"/>
    </row>
    <row r="23" spans="2:55" ht="10.5" customHeight="1">
      <c r="B23" s="9"/>
      <c r="C23" s="9"/>
      <c r="D23" s="9"/>
      <c r="E23" s="18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10"/>
      <c r="Z23" s="13"/>
      <c r="AA23" s="11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2"/>
      <c r="AQ23" s="84" t="s">
        <v>149</v>
      </c>
      <c r="AR23" s="84"/>
      <c r="AS23" s="8"/>
      <c r="AT23" s="84" t="s">
        <v>150</v>
      </c>
      <c r="AU23" s="84"/>
      <c r="AV23" s="84"/>
      <c r="AW23" s="8"/>
      <c r="AX23" s="11"/>
      <c r="AY23" s="11"/>
      <c r="AZ23" s="10"/>
      <c r="BA23" s="9"/>
      <c r="BB23" s="9"/>
      <c r="BC23" s="9"/>
    </row>
    <row r="24" spans="2:55" ht="1.5" customHeight="1">
      <c r="B24" s="9"/>
      <c r="C24" s="9"/>
      <c r="D24" s="9"/>
      <c r="E24" s="20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5"/>
      <c r="Z24" s="31"/>
      <c r="AA24" s="31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20"/>
      <c r="AQ24" s="31"/>
      <c r="AR24" s="31"/>
      <c r="AS24" s="31"/>
      <c r="AT24" s="31"/>
      <c r="AU24" s="31"/>
      <c r="AV24" s="31"/>
      <c r="AW24" s="31"/>
      <c r="AX24" s="31"/>
      <c r="AY24" s="31"/>
      <c r="AZ24" s="50"/>
      <c r="BA24" s="9"/>
      <c r="BB24" s="9"/>
      <c r="BC24" s="9"/>
    </row>
    <row r="25" spans="2:55" ht="12" customHeight="1">
      <c r="B25" s="9"/>
      <c r="C25" s="9"/>
      <c r="D25" s="9"/>
      <c r="E25" s="17" t="s">
        <v>4</v>
      </c>
      <c r="F25" s="91" t="s">
        <v>182</v>
      </c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1"/>
      <c r="U25" s="132" t="s">
        <v>5</v>
      </c>
      <c r="V25" s="188"/>
      <c r="W25" s="91" t="s">
        <v>198</v>
      </c>
      <c r="X25" s="149"/>
      <c r="Y25" s="149"/>
      <c r="Z25" s="149"/>
      <c r="AA25" s="149"/>
      <c r="AB25" s="149"/>
      <c r="AC25" s="178"/>
      <c r="AD25" s="17" t="s">
        <v>6</v>
      </c>
      <c r="AE25" s="91" t="s">
        <v>203</v>
      </c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78"/>
      <c r="BA25" s="9"/>
      <c r="BB25" s="9"/>
      <c r="BC25" s="9"/>
    </row>
    <row r="26" spans="2:55" ht="12" customHeight="1">
      <c r="B26" s="9"/>
      <c r="C26" s="9"/>
      <c r="D26" s="9"/>
      <c r="E26" s="18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5"/>
      <c r="U26" s="21"/>
      <c r="V26" s="29"/>
      <c r="W26" s="129"/>
      <c r="X26" s="129"/>
      <c r="Y26" s="129"/>
      <c r="Z26" s="129"/>
      <c r="AA26" s="129"/>
      <c r="AB26" s="129"/>
      <c r="AC26" s="152"/>
      <c r="AD26" s="28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10"/>
      <c r="BA26" s="9"/>
      <c r="BB26" s="9"/>
      <c r="BC26" s="9"/>
    </row>
    <row r="27" spans="2:55" ht="1.5" customHeight="1">
      <c r="B27" s="9"/>
      <c r="C27" s="9"/>
      <c r="D27" s="9"/>
      <c r="E27" s="89" t="s">
        <v>7</v>
      </c>
      <c r="F27" s="91" t="s">
        <v>183</v>
      </c>
      <c r="G27" s="92"/>
      <c r="H27" s="92"/>
      <c r="I27" s="92"/>
      <c r="J27" s="92"/>
      <c r="K27" s="92"/>
      <c r="L27" s="92"/>
      <c r="M27" s="113" t="s">
        <v>208</v>
      </c>
      <c r="N27" s="113"/>
      <c r="O27" s="113"/>
      <c r="P27" s="113"/>
      <c r="Q27" s="13"/>
      <c r="R27" s="116" t="s">
        <v>209</v>
      </c>
      <c r="S27" s="117"/>
      <c r="T27" s="117"/>
      <c r="U27" s="117"/>
      <c r="V27" s="11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8"/>
      <c r="BA27" s="9"/>
      <c r="BB27" s="9"/>
      <c r="BC27" s="9"/>
    </row>
    <row r="28" spans="2:55" ht="10.5" customHeight="1">
      <c r="B28" s="9"/>
      <c r="C28" s="9"/>
      <c r="D28" s="9"/>
      <c r="E28" s="105"/>
      <c r="F28" s="93"/>
      <c r="G28" s="94"/>
      <c r="H28" s="94"/>
      <c r="I28" s="94"/>
      <c r="J28" s="94"/>
      <c r="K28" s="94"/>
      <c r="L28" s="94"/>
      <c r="M28" s="114"/>
      <c r="N28" s="114"/>
      <c r="O28" s="114"/>
      <c r="P28" s="114"/>
      <c r="Q28" s="8"/>
      <c r="R28" s="118"/>
      <c r="S28" s="118"/>
      <c r="T28" s="118"/>
      <c r="U28" s="118"/>
      <c r="V28" s="118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10"/>
      <c r="BA28" s="9"/>
      <c r="BB28" s="9"/>
      <c r="BC28" s="9"/>
    </row>
    <row r="29" spans="2:55" ht="1.5" customHeight="1">
      <c r="B29" s="9"/>
      <c r="C29" s="9"/>
      <c r="D29" s="9"/>
      <c r="E29" s="106"/>
      <c r="F29" s="111"/>
      <c r="G29" s="112"/>
      <c r="H29" s="112"/>
      <c r="I29" s="112"/>
      <c r="J29" s="112"/>
      <c r="K29" s="112"/>
      <c r="L29" s="112"/>
      <c r="M29" s="115"/>
      <c r="N29" s="115"/>
      <c r="O29" s="115"/>
      <c r="P29" s="115"/>
      <c r="Q29" s="38"/>
      <c r="R29" s="119"/>
      <c r="S29" s="119"/>
      <c r="T29" s="119"/>
      <c r="U29" s="119"/>
      <c r="V29" s="119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5"/>
      <c r="BA29" s="9"/>
      <c r="BB29" s="9"/>
      <c r="BC29" s="9"/>
    </row>
    <row r="30" spans="2:55" ht="12" customHeight="1">
      <c r="B30" s="9"/>
      <c r="C30" s="9"/>
      <c r="D30" s="9"/>
      <c r="E30" s="19" t="s">
        <v>8</v>
      </c>
      <c r="F30" s="191" t="s">
        <v>184</v>
      </c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11"/>
      <c r="AQ30" s="9"/>
      <c r="AR30" s="9"/>
      <c r="AS30" s="9"/>
      <c r="AT30" s="9"/>
      <c r="AU30" s="9"/>
      <c r="AV30" s="9"/>
      <c r="AW30" s="9"/>
      <c r="AX30" s="9"/>
      <c r="AY30" s="9"/>
      <c r="AZ30" s="10"/>
      <c r="BA30" s="9"/>
      <c r="BB30" s="9"/>
      <c r="BC30" s="9"/>
    </row>
    <row r="31" spans="2:55" ht="12" customHeight="1">
      <c r="B31" s="9"/>
      <c r="C31" s="9"/>
      <c r="D31" s="9"/>
      <c r="E31" s="18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10"/>
      <c r="BA31" s="9"/>
      <c r="BB31" s="9"/>
      <c r="BC31" s="9"/>
    </row>
    <row r="32" spans="2:55" ht="12" customHeight="1">
      <c r="B32" s="9"/>
      <c r="C32" s="9"/>
      <c r="D32" s="9"/>
      <c r="E32" s="20"/>
      <c r="F32" s="95" t="s">
        <v>185</v>
      </c>
      <c r="G32" s="125"/>
      <c r="H32" s="125"/>
      <c r="I32" s="125"/>
      <c r="J32" s="83"/>
      <c r="K32" s="83"/>
      <c r="L32" s="83"/>
      <c r="M32" s="83"/>
      <c r="N32" s="83"/>
      <c r="O32" s="83"/>
      <c r="P32" s="83"/>
      <c r="Q32" s="83"/>
      <c r="R32" s="83"/>
      <c r="S32" s="95" t="s">
        <v>197</v>
      </c>
      <c r="T32" s="96"/>
      <c r="U32" s="96"/>
      <c r="V32" s="96"/>
      <c r="W32" s="83"/>
      <c r="X32" s="83"/>
      <c r="Y32" s="83"/>
      <c r="Z32" s="83"/>
      <c r="AA32" s="83"/>
      <c r="AB32" s="83"/>
      <c r="AC32" s="83"/>
      <c r="AD32" s="83"/>
      <c r="AE32" s="83"/>
      <c r="AF32" s="104"/>
      <c r="AG32" s="96" t="s">
        <v>261</v>
      </c>
      <c r="AH32" s="96"/>
      <c r="AI32" s="96"/>
      <c r="AJ32" s="96"/>
      <c r="AK32" s="96"/>
      <c r="AL32" s="96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104"/>
      <c r="BA32" s="11"/>
      <c r="BB32" s="9"/>
      <c r="BC32" s="9"/>
    </row>
    <row r="33" spans="2:55" ht="12" customHeight="1">
      <c r="B33" s="9"/>
      <c r="C33" s="9"/>
      <c r="D33" s="9"/>
      <c r="E33" s="176" t="s">
        <v>31</v>
      </c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51"/>
      <c r="BA33" s="9"/>
      <c r="BB33" s="9"/>
      <c r="BC33" s="9"/>
    </row>
    <row r="34" spans="2:55" ht="12" customHeight="1">
      <c r="B34" s="9"/>
      <c r="C34" s="9"/>
      <c r="D34" s="9"/>
      <c r="E34" s="19" t="s">
        <v>9</v>
      </c>
      <c r="F34" s="95" t="s">
        <v>186</v>
      </c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89"/>
      <c r="AS34" s="189"/>
      <c r="AT34" s="189"/>
      <c r="AU34" s="189"/>
      <c r="AV34" s="189"/>
      <c r="AW34" s="189"/>
      <c r="AX34" s="189"/>
      <c r="AY34" s="189"/>
      <c r="AZ34" s="190"/>
      <c r="BA34" s="9"/>
      <c r="BB34" s="9"/>
      <c r="BC34" s="9"/>
    </row>
    <row r="35" spans="2:55" ht="12" customHeight="1">
      <c r="B35" s="9"/>
      <c r="C35" s="9"/>
      <c r="D35" s="9"/>
      <c r="E35" s="17" t="s">
        <v>10</v>
      </c>
      <c r="F35" s="91" t="s">
        <v>215</v>
      </c>
      <c r="G35" s="130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150"/>
      <c r="BA35" s="9"/>
      <c r="BB35" s="9"/>
      <c r="BC35" s="9"/>
    </row>
    <row r="36" spans="2:55" ht="12" customHeight="1">
      <c r="B36" s="9"/>
      <c r="C36" s="9"/>
      <c r="D36" s="9"/>
      <c r="E36" s="20"/>
      <c r="F36" s="76" t="s">
        <v>217</v>
      </c>
      <c r="G36" s="112"/>
      <c r="H36" s="112"/>
      <c r="I36" s="112"/>
      <c r="J36" s="112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5"/>
      <c r="BA36" s="9"/>
      <c r="BB36" s="9"/>
      <c r="BC36" s="9"/>
    </row>
    <row r="37" spans="2:55" ht="12" customHeight="1">
      <c r="B37" s="9"/>
      <c r="C37" s="9"/>
      <c r="D37" s="9"/>
      <c r="E37" s="17" t="s">
        <v>11</v>
      </c>
      <c r="F37" s="91" t="s">
        <v>187</v>
      </c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1"/>
      <c r="AQ37" s="11"/>
      <c r="AR37" s="11"/>
      <c r="AS37" s="11"/>
      <c r="AT37" s="11"/>
      <c r="AU37" s="11"/>
      <c r="AV37" s="11"/>
      <c r="AW37" s="11"/>
      <c r="AX37" s="11"/>
      <c r="AY37" s="13"/>
      <c r="AZ37" s="14"/>
      <c r="BA37" s="11"/>
      <c r="BB37" s="11"/>
      <c r="BC37" s="9"/>
    </row>
    <row r="38" spans="2:55" ht="12" customHeight="1">
      <c r="B38" s="9"/>
      <c r="C38" s="9"/>
      <c r="D38" s="9"/>
      <c r="E38" s="18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10"/>
      <c r="BA38" s="11"/>
      <c r="BB38" s="11"/>
      <c r="BC38" s="9"/>
    </row>
    <row r="39" spans="2:55" ht="12" customHeight="1">
      <c r="B39" s="9"/>
      <c r="C39" s="9"/>
      <c r="D39" s="9"/>
      <c r="E39" s="20"/>
      <c r="F39" s="95" t="s">
        <v>185</v>
      </c>
      <c r="G39" s="125"/>
      <c r="H39" s="125"/>
      <c r="I39" s="125"/>
      <c r="J39" s="83"/>
      <c r="K39" s="83"/>
      <c r="L39" s="83"/>
      <c r="M39" s="83"/>
      <c r="N39" s="83"/>
      <c r="O39" s="83"/>
      <c r="P39" s="83"/>
      <c r="Q39" s="83"/>
      <c r="R39" s="83"/>
      <c r="S39" s="95" t="s">
        <v>197</v>
      </c>
      <c r="T39" s="96"/>
      <c r="U39" s="96"/>
      <c r="V39" s="96"/>
      <c r="W39" s="83"/>
      <c r="X39" s="83"/>
      <c r="Y39" s="83"/>
      <c r="Z39" s="83"/>
      <c r="AA39" s="83"/>
      <c r="AB39" s="83"/>
      <c r="AC39" s="83"/>
      <c r="AD39" s="83"/>
      <c r="AE39" s="83"/>
      <c r="AF39" s="104"/>
      <c r="AG39" s="96" t="s">
        <v>261</v>
      </c>
      <c r="AH39" s="96"/>
      <c r="AI39" s="96"/>
      <c r="AJ39" s="96"/>
      <c r="AK39" s="96"/>
      <c r="AL39" s="96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104"/>
      <c r="BA39" s="11"/>
      <c r="BB39" s="9"/>
      <c r="BC39" s="9"/>
    </row>
    <row r="40" spans="2:55" ht="12" customHeight="1">
      <c r="B40" s="9"/>
      <c r="C40" s="9"/>
      <c r="D40" s="9"/>
      <c r="E40" s="17" t="s">
        <v>12</v>
      </c>
      <c r="F40" s="91" t="s">
        <v>188</v>
      </c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4"/>
      <c r="BA40" s="11"/>
      <c r="BB40" s="9"/>
      <c r="BC40" s="9"/>
    </row>
    <row r="41" spans="2:55" ht="12" customHeight="1">
      <c r="B41" s="9"/>
      <c r="C41" s="9"/>
      <c r="D41" s="9"/>
      <c r="E41" s="18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10"/>
      <c r="BA41" s="11"/>
      <c r="BB41" s="9"/>
      <c r="BC41" s="9"/>
    </row>
    <row r="42" spans="2:55" ht="12" customHeight="1">
      <c r="B42" s="9"/>
      <c r="C42" s="9"/>
      <c r="D42" s="9"/>
      <c r="E42" s="20"/>
      <c r="F42" s="95" t="s">
        <v>185</v>
      </c>
      <c r="G42" s="125"/>
      <c r="H42" s="125"/>
      <c r="I42" s="125"/>
      <c r="J42" s="83"/>
      <c r="K42" s="83"/>
      <c r="L42" s="83"/>
      <c r="M42" s="83"/>
      <c r="N42" s="83"/>
      <c r="O42" s="83"/>
      <c r="P42" s="83"/>
      <c r="Q42" s="83"/>
      <c r="R42" s="83"/>
      <c r="S42" s="95" t="s">
        <v>197</v>
      </c>
      <c r="T42" s="96"/>
      <c r="U42" s="96"/>
      <c r="V42" s="96"/>
      <c r="W42" s="83"/>
      <c r="X42" s="83"/>
      <c r="Y42" s="83"/>
      <c r="Z42" s="83"/>
      <c r="AA42" s="83"/>
      <c r="AB42" s="83"/>
      <c r="AC42" s="83"/>
      <c r="AD42" s="83"/>
      <c r="AE42" s="83"/>
      <c r="AF42" s="104"/>
      <c r="AG42" s="96" t="s">
        <v>261</v>
      </c>
      <c r="AH42" s="96"/>
      <c r="AI42" s="96"/>
      <c r="AJ42" s="96"/>
      <c r="AK42" s="96"/>
      <c r="AL42" s="96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104"/>
      <c r="BA42" s="11"/>
      <c r="BB42" s="9"/>
      <c r="BC42" s="9"/>
    </row>
    <row r="43" spans="2:55" ht="12" customHeight="1">
      <c r="B43" s="9"/>
      <c r="C43" s="9"/>
      <c r="D43" s="9"/>
      <c r="E43" s="17" t="s">
        <v>13</v>
      </c>
      <c r="F43" s="91" t="s">
        <v>189</v>
      </c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4"/>
      <c r="BA43" s="11"/>
      <c r="BB43" s="9"/>
      <c r="BC43" s="9"/>
    </row>
    <row r="44" spans="2:55" ht="12" customHeight="1">
      <c r="B44" s="9"/>
      <c r="C44" s="9"/>
      <c r="D44" s="9"/>
      <c r="E44" s="18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10"/>
      <c r="BA44" s="11"/>
      <c r="BB44" s="9"/>
      <c r="BC44" s="9"/>
    </row>
    <row r="45" spans="2:55" ht="12" customHeight="1">
      <c r="B45" s="9"/>
      <c r="C45" s="9"/>
      <c r="D45" s="9"/>
      <c r="E45" s="20"/>
      <c r="F45" s="95" t="s">
        <v>185</v>
      </c>
      <c r="G45" s="125"/>
      <c r="H45" s="125"/>
      <c r="I45" s="125"/>
      <c r="J45" s="83"/>
      <c r="K45" s="83"/>
      <c r="L45" s="83"/>
      <c r="M45" s="83"/>
      <c r="N45" s="83"/>
      <c r="O45" s="83"/>
      <c r="P45" s="83"/>
      <c r="Q45" s="83"/>
      <c r="R45" s="83"/>
      <c r="S45" s="95" t="s">
        <v>197</v>
      </c>
      <c r="T45" s="96"/>
      <c r="U45" s="96"/>
      <c r="V45" s="96"/>
      <c r="W45" s="83"/>
      <c r="X45" s="83"/>
      <c r="Y45" s="83"/>
      <c r="Z45" s="83"/>
      <c r="AA45" s="83"/>
      <c r="AB45" s="83"/>
      <c r="AC45" s="83"/>
      <c r="AD45" s="83"/>
      <c r="AE45" s="83"/>
      <c r="AF45" s="104"/>
      <c r="AG45" s="96" t="s">
        <v>261</v>
      </c>
      <c r="AH45" s="96"/>
      <c r="AI45" s="96"/>
      <c r="AJ45" s="96"/>
      <c r="AK45" s="96"/>
      <c r="AL45" s="96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104"/>
      <c r="BA45" s="11"/>
      <c r="BB45" s="9"/>
      <c r="BC45" s="9"/>
    </row>
    <row r="46" spans="2:55" ht="12" customHeight="1">
      <c r="B46" s="9"/>
      <c r="C46" s="9"/>
      <c r="D46" s="9"/>
      <c r="E46" s="17" t="s">
        <v>14</v>
      </c>
      <c r="F46" s="91" t="s">
        <v>216</v>
      </c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1"/>
      <c r="BA46" s="9"/>
      <c r="BB46" s="9"/>
      <c r="BC46" s="9"/>
    </row>
    <row r="47" spans="2:55" ht="12" customHeight="1">
      <c r="B47" s="9"/>
      <c r="C47" s="9"/>
      <c r="D47" s="9"/>
      <c r="E47" s="21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10"/>
      <c r="BA47" s="9"/>
      <c r="BB47" s="9"/>
      <c r="BC47" s="9"/>
    </row>
    <row r="48" spans="2:55" ht="12" customHeight="1">
      <c r="B48" s="9"/>
      <c r="C48" s="9"/>
      <c r="D48" s="9"/>
      <c r="E48" s="21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10"/>
      <c r="BA48" s="9"/>
      <c r="BB48" s="9"/>
      <c r="BC48" s="9"/>
    </row>
    <row r="49" spans="2:55" ht="12" customHeight="1">
      <c r="B49" s="9"/>
      <c r="C49" s="9"/>
      <c r="D49" s="9"/>
      <c r="E49" s="21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10"/>
      <c r="BA49" s="9"/>
      <c r="BB49" s="9"/>
      <c r="BC49" s="9"/>
    </row>
    <row r="50" spans="2:55" ht="12" customHeight="1">
      <c r="B50" s="9"/>
      <c r="C50" s="9"/>
      <c r="D50" s="9"/>
      <c r="E50" s="17" t="s">
        <v>151</v>
      </c>
      <c r="F50" s="91" t="s">
        <v>190</v>
      </c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1"/>
      <c r="U50" s="132" t="s">
        <v>19</v>
      </c>
      <c r="V50" s="133"/>
      <c r="W50" s="91" t="s">
        <v>199</v>
      </c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4"/>
      <c r="BA50" s="9"/>
      <c r="BB50" s="9"/>
      <c r="BC50" s="9"/>
    </row>
    <row r="51" spans="2:55" ht="10.5" customHeight="1">
      <c r="B51" s="9"/>
      <c r="C51" s="9"/>
      <c r="D51" s="9"/>
      <c r="E51" s="18"/>
      <c r="F51" s="84" t="s">
        <v>153</v>
      </c>
      <c r="G51" s="84"/>
      <c r="H51" s="84"/>
      <c r="I51" s="8"/>
      <c r="J51" s="84" t="s">
        <v>152</v>
      </c>
      <c r="K51" s="84"/>
      <c r="L51" s="8"/>
      <c r="M51" s="9"/>
      <c r="N51" s="9"/>
      <c r="O51" s="9"/>
      <c r="P51" s="9"/>
      <c r="Q51" s="9"/>
      <c r="R51" s="11"/>
      <c r="S51" s="11"/>
      <c r="T51" s="11"/>
      <c r="U51" s="12"/>
      <c r="V51" s="11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0"/>
      <c r="BA51" s="9"/>
      <c r="BB51" s="9"/>
      <c r="BC51" s="9"/>
    </row>
    <row r="52" spans="2:55" ht="1.5" customHeight="1">
      <c r="B52" s="9"/>
      <c r="C52" s="9"/>
      <c r="D52" s="11"/>
      <c r="E52" s="20"/>
      <c r="F52" s="33"/>
      <c r="G52" s="33"/>
      <c r="H52" s="32"/>
      <c r="I52" s="32"/>
      <c r="J52" s="32"/>
      <c r="K52" s="32"/>
      <c r="L52" s="32"/>
      <c r="M52" s="32"/>
      <c r="N52" s="32"/>
      <c r="O52" s="32"/>
      <c r="P52" s="11"/>
      <c r="Q52" s="11"/>
      <c r="R52" s="11"/>
      <c r="S52" s="11"/>
      <c r="T52" s="11"/>
      <c r="U52" s="20"/>
      <c r="V52" s="11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50"/>
      <c r="BA52" s="9"/>
      <c r="BB52" s="9"/>
      <c r="BC52" s="9"/>
    </row>
    <row r="53" spans="2:55" ht="1.5" customHeight="1">
      <c r="B53" s="9"/>
      <c r="C53" s="9"/>
      <c r="D53" s="11"/>
      <c r="E53" s="22"/>
      <c r="F53" s="34"/>
      <c r="G53" s="34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4"/>
      <c r="BA53" s="9"/>
      <c r="BB53" s="9"/>
      <c r="BC53" s="9"/>
    </row>
    <row r="54" spans="2:55" ht="10.5" customHeight="1">
      <c r="B54" s="9"/>
      <c r="C54" s="9"/>
      <c r="D54" s="9"/>
      <c r="E54" s="23" t="s">
        <v>20</v>
      </c>
      <c r="F54" s="165" t="s">
        <v>191</v>
      </c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84" t="s">
        <v>154</v>
      </c>
      <c r="V54" s="84"/>
      <c r="W54" s="84"/>
      <c r="X54" s="84"/>
      <c r="Y54" s="84"/>
      <c r="Z54" s="8"/>
      <c r="AA54" s="84" t="s">
        <v>155</v>
      </c>
      <c r="AB54" s="84"/>
      <c r="AC54" s="84"/>
      <c r="AD54" s="84"/>
      <c r="AE54" s="84"/>
      <c r="AF54" s="84"/>
      <c r="AG54" s="8"/>
      <c r="AH54" s="84" t="s">
        <v>156</v>
      </c>
      <c r="AI54" s="84"/>
      <c r="AJ54" s="84"/>
      <c r="AK54" s="84"/>
      <c r="AL54" s="84"/>
      <c r="AM54" s="84"/>
      <c r="AN54" s="84"/>
      <c r="AO54" s="8"/>
      <c r="AP54" s="84" t="s">
        <v>157</v>
      </c>
      <c r="AQ54" s="84"/>
      <c r="AR54" s="84"/>
      <c r="AS54" s="84"/>
      <c r="AT54" s="84"/>
      <c r="AU54" s="84"/>
      <c r="AV54" s="8"/>
      <c r="AW54" s="47"/>
      <c r="AX54" s="47"/>
      <c r="AY54" s="47"/>
      <c r="AZ54" s="52"/>
      <c r="BA54" s="9"/>
      <c r="BB54" s="9"/>
      <c r="BC54" s="9"/>
    </row>
    <row r="55" spans="2:55" ht="1.5" customHeight="1">
      <c r="B55" s="9"/>
      <c r="C55" s="9"/>
      <c r="D55" s="9"/>
      <c r="E55" s="24"/>
      <c r="F55" s="31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3"/>
      <c r="V55" s="33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48"/>
      <c r="AZ55" s="53"/>
      <c r="BA55" s="9"/>
      <c r="BB55" s="9"/>
      <c r="BC55" s="9"/>
    </row>
    <row r="56" spans="2:55" ht="1.5" customHeight="1">
      <c r="B56" s="9"/>
      <c r="C56" s="9"/>
      <c r="D56" s="11"/>
      <c r="E56" s="22"/>
      <c r="F56" s="34"/>
      <c r="G56" s="34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56"/>
      <c r="AD56" s="156"/>
      <c r="AE56" s="156"/>
      <c r="AF56" s="156"/>
      <c r="AG56" s="156"/>
      <c r="AH56" s="13"/>
      <c r="AI56" s="13"/>
      <c r="AJ56" s="13"/>
      <c r="AK56" s="13"/>
      <c r="AL56" s="156"/>
      <c r="AM56" s="156"/>
      <c r="AN56" s="156"/>
      <c r="AO56" s="156"/>
      <c r="AP56" s="156"/>
      <c r="AQ56" s="13"/>
      <c r="AR56" s="13"/>
      <c r="AS56" s="13"/>
      <c r="AT56" s="13"/>
      <c r="AU56" s="13"/>
      <c r="AV56" s="13"/>
      <c r="AW56" s="13"/>
      <c r="AX56" s="13"/>
      <c r="AY56" s="13"/>
      <c r="AZ56" s="14"/>
      <c r="BA56" s="9"/>
      <c r="BB56" s="9"/>
      <c r="BC56" s="9"/>
    </row>
    <row r="57" spans="2:55" ht="10.5" customHeight="1">
      <c r="B57" s="9"/>
      <c r="C57" s="9"/>
      <c r="D57" s="9"/>
      <c r="E57" s="23" t="s">
        <v>35</v>
      </c>
      <c r="F57" s="165" t="s">
        <v>192</v>
      </c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84" t="s">
        <v>158</v>
      </c>
      <c r="Z57" s="84"/>
      <c r="AA57" s="84"/>
      <c r="AB57" s="84"/>
      <c r="AC57" s="157"/>
      <c r="AD57" s="157"/>
      <c r="AE57" s="157"/>
      <c r="AF57" s="157"/>
      <c r="AG57" s="157"/>
      <c r="AH57" s="84" t="s">
        <v>159</v>
      </c>
      <c r="AI57" s="84"/>
      <c r="AJ57" s="84"/>
      <c r="AK57" s="84"/>
      <c r="AL57" s="157"/>
      <c r="AM57" s="157"/>
      <c r="AN57" s="157"/>
      <c r="AO57" s="157"/>
      <c r="AP57" s="157"/>
      <c r="AQ57" s="84" t="s">
        <v>160</v>
      </c>
      <c r="AR57" s="84"/>
      <c r="AS57" s="84"/>
      <c r="AT57" s="84"/>
      <c r="AU57" s="84"/>
      <c r="AV57" s="8"/>
      <c r="AW57" s="11"/>
      <c r="AX57" s="11"/>
      <c r="AY57" s="11"/>
      <c r="AZ57" s="10"/>
      <c r="BA57" s="9"/>
      <c r="BB57" s="9"/>
      <c r="BC57" s="9"/>
    </row>
    <row r="58" spans="2:55" ht="1.5" customHeight="1">
      <c r="B58" s="9"/>
      <c r="C58" s="9"/>
      <c r="D58" s="9"/>
      <c r="E58" s="24"/>
      <c r="F58" s="31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3"/>
      <c r="V58" s="33"/>
      <c r="W58" s="38"/>
      <c r="X58" s="38"/>
      <c r="Y58" s="38"/>
      <c r="Z58" s="38"/>
      <c r="AA58" s="38"/>
      <c r="AB58" s="38"/>
      <c r="AC58" s="158"/>
      <c r="AD58" s="158"/>
      <c r="AE58" s="158"/>
      <c r="AF58" s="158"/>
      <c r="AG58" s="158"/>
      <c r="AH58" s="38"/>
      <c r="AI58" s="38"/>
      <c r="AJ58" s="38"/>
      <c r="AK58" s="38"/>
      <c r="AL58" s="158"/>
      <c r="AM58" s="158"/>
      <c r="AN58" s="158"/>
      <c r="AO58" s="158"/>
      <c r="AP58" s="158"/>
      <c r="AQ58" s="38"/>
      <c r="AR58" s="38"/>
      <c r="AS58" s="38"/>
      <c r="AT58" s="38"/>
      <c r="AU58" s="38"/>
      <c r="AV58" s="38"/>
      <c r="AW58" s="38"/>
      <c r="AX58" s="38"/>
      <c r="AY58" s="48"/>
      <c r="AZ58" s="53"/>
      <c r="BA58" s="9"/>
      <c r="BB58" s="9"/>
      <c r="BC58" s="9"/>
    </row>
    <row r="59" spans="2:55" ht="1.5" customHeight="1">
      <c r="B59" s="9"/>
      <c r="C59" s="9"/>
      <c r="D59" s="9"/>
      <c r="E59" s="134" t="s">
        <v>133</v>
      </c>
      <c r="F59" s="135"/>
      <c r="G59" s="135"/>
      <c r="H59" s="135"/>
      <c r="I59" s="135"/>
      <c r="J59" s="135"/>
      <c r="K59" s="126" t="s">
        <v>21</v>
      </c>
      <c r="L59" s="116" t="s">
        <v>210</v>
      </c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42"/>
      <c r="X59" s="116" t="s">
        <v>211</v>
      </c>
      <c r="Y59" s="116"/>
      <c r="Z59" s="116"/>
      <c r="AA59" s="116"/>
      <c r="AB59" s="116"/>
      <c r="AC59" s="116"/>
      <c r="AD59" s="116"/>
      <c r="AE59" s="116"/>
      <c r="AF59" s="116"/>
      <c r="AG59" s="42"/>
      <c r="AH59" s="116" t="s">
        <v>212</v>
      </c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34"/>
      <c r="AT59" s="42"/>
      <c r="AU59" s="42"/>
      <c r="AV59" s="42"/>
      <c r="AW59" s="42"/>
      <c r="AX59" s="42"/>
      <c r="AY59" s="45"/>
      <c r="AZ59" s="49"/>
      <c r="BA59" s="9"/>
      <c r="BB59" s="9"/>
      <c r="BC59" s="9"/>
    </row>
    <row r="60" spans="2:55" ht="10.5" customHeight="1">
      <c r="B60" s="9"/>
      <c r="C60" s="9"/>
      <c r="D60" s="9"/>
      <c r="E60" s="136"/>
      <c r="F60" s="137"/>
      <c r="G60" s="137"/>
      <c r="H60" s="137"/>
      <c r="I60" s="137"/>
      <c r="J60" s="137"/>
      <c r="K60" s="127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"/>
      <c r="X60" s="85"/>
      <c r="Y60" s="85"/>
      <c r="Z60" s="85"/>
      <c r="AA60" s="85"/>
      <c r="AB60" s="85"/>
      <c r="AC60" s="85"/>
      <c r="AD60" s="85"/>
      <c r="AE60" s="85"/>
      <c r="AF60" s="85"/>
      <c r="AG60" s="8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8"/>
      <c r="AT60" s="35"/>
      <c r="AU60" s="35"/>
      <c r="AV60" s="35"/>
      <c r="AW60" s="35"/>
      <c r="AX60" s="35"/>
      <c r="AY60" s="47"/>
      <c r="AZ60" s="52"/>
      <c r="BA60" s="9"/>
      <c r="BB60" s="9"/>
      <c r="BC60" s="9"/>
    </row>
    <row r="61" spans="2:55" ht="1.5" customHeight="1">
      <c r="B61" s="9"/>
      <c r="C61" s="9"/>
      <c r="D61" s="9"/>
      <c r="E61" s="136"/>
      <c r="F61" s="137"/>
      <c r="G61" s="137"/>
      <c r="H61" s="137"/>
      <c r="I61" s="137"/>
      <c r="J61" s="137"/>
      <c r="K61" s="128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11"/>
      <c r="X61" s="84"/>
      <c r="Y61" s="84"/>
      <c r="Z61" s="84"/>
      <c r="AA61" s="84"/>
      <c r="AB61" s="84"/>
      <c r="AC61" s="84"/>
      <c r="AD61" s="84"/>
      <c r="AE61" s="84"/>
      <c r="AF61" s="84"/>
      <c r="AG61" s="11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32"/>
      <c r="AT61" s="35"/>
      <c r="AU61" s="35"/>
      <c r="AV61" s="35"/>
      <c r="AW61" s="35"/>
      <c r="AX61" s="35"/>
      <c r="AY61" s="47"/>
      <c r="AZ61" s="52"/>
      <c r="BA61" s="9"/>
      <c r="BB61" s="9"/>
      <c r="BC61" s="9"/>
    </row>
    <row r="62" spans="2:55" ht="1.5" customHeight="1">
      <c r="B62" s="9"/>
      <c r="C62" s="9"/>
      <c r="D62" s="9"/>
      <c r="E62" s="136"/>
      <c r="F62" s="137"/>
      <c r="G62" s="137"/>
      <c r="H62" s="137"/>
      <c r="I62" s="137"/>
      <c r="J62" s="137"/>
      <c r="K62" s="89" t="s">
        <v>22</v>
      </c>
      <c r="L62" s="121" t="s">
        <v>37</v>
      </c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3"/>
      <c r="X62" s="41"/>
      <c r="Y62" s="41"/>
      <c r="Z62" s="41"/>
      <c r="AA62" s="41"/>
      <c r="AB62" s="41"/>
      <c r="AC62" s="41"/>
      <c r="AD62" s="41"/>
      <c r="AE62" s="41"/>
      <c r="AF62" s="41"/>
      <c r="AG62" s="13"/>
      <c r="AH62" s="126" t="s">
        <v>34</v>
      </c>
      <c r="AI62" s="121" t="s">
        <v>213</v>
      </c>
      <c r="AJ62" s="184"/>
      <c r="AK62" s="184"/>
      <c r="AL62" s="184"/>
      <c r="AM62" s="184"/>
      <c r="AN62" s="184"/>
      <c r="AO62" s="184"/>
      <c r="AP62" s="184"/>
      <c r="AQ62" s="184"/>
      <c r="AR62" s="184"/>
      <c r="AS62" s="41"/>
      <c r="AT62" s="42"/>
      <c r="AU62" s="42"/>
      <c r="AV62" s="42"/>
      <c r="AW62" s="42"/>
      <c r="AX62" s="42"/>
      <c r="AY62" s="45"/>
      <c r="AZ62" s="49"/>
      <c r="BA62" s="9"/>
      <c r="BB62" s="9"/>
      <c r="BC62" s="9"/>
    </row>
    <row r="63" spans="2:55" ht="10.5" customHeight="1">
      <c r="B63" s="9"/>
      <c r="C63" s="9"/>
      <c r="D63" s="9"/>
      <c r="E63" s="136"/>
      <c r="F63" s="137"/>
      <c r="G63" s="137"/>
      <c r="H63" s="137"/>
      <c r="I63" s="137"/>
      <c r="J63" s="137"/>
      <c r="K63" s="120"/>
      <c r="L63" s="122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"/>
      <c r="X63" s="11"/>
      <c r="Y63" s="163"/>
      <c r="Z63" s="163"/>
      <c r="AA63" s="163"/>
      <c r="AB63" s="32"/>
      <c r="AC63" s="32"/>
      <c r="AD63" s="32"/>
      <c r="AE63" s="32"/>
      <c r="AF63" s="32"/>
      <c r="AG63" s="32"/>
      <c r="AH63" s="179"/>
      <c r="AI63" s="105"/>
      <c r="AJ63" s="185"/>
      <c r="AK63" s="185"/>
      <c r="AL63" s="185"/>
      <c r="AM63" s="185"/>
      <c r="AN63" s="185"/>
      <c r="AO63" s="185"/>
      <c r="AP63" s="185"/>
      <c r="AQ63" s="185"/>
      <c r="AR63" s="185"/>
      <c r="AS63" s="8"/>
      <c r="AT63" s="35"/>
      <c r="AU63" s="35"/>
      <c r="AV63" s="35"/>
      <c r="AW63" s="35"/>
      <c r="AX63" s="35"/>
      <c r="AY63" s="47"/>
      <c r="AZ63" s="52"/>
      <c r="BA63" s="9"/>
      <c r="BB63" s="9"/>
      <c r="BC63" s="9"/>
    </row>
    <row r="64" spans="2:55" ht="1.5" customHeight="1">
      <c r="B64" s="9"/>
      <c r="C64" s="9"/>
      <c r="D64" s="9"/>
      <c r="E64" s="138"/>
      <c r="F64" s="139"/>
      <c r="G64" s="139"/>
      <c r="H64" s="139"/>
      <c r="I64" s="139"/>
      <c r="J64" s="139"/>
      <c r="K64" s="90"/>
      <c r="L64" s="123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31"/>
      <c r="X64" s="31"/>
      <c r="Y64" s="164"/>
      <c r="Z64" s="164"/>
      <c r="AA64" s="164"/>
      <c r="AB64" s="33"/>
      <c r="AC64" s="33"/>
      <c r="AD64" s="33"/>
      <c r="AE64" s="33"/>
      <c r="AF64" s="33"/>
      <c r="AG64" s="33"/>
      <c r="AH64" s="180"/>
      <c r="AI64" s="106"/>
      <c r="AJ64" s="186"/>
      <c r="AK64" s="186"/>
      <c r="AL64" s="186"/>
      <c r="AM64" s="186"/>
      <c r="AN64" s="186"/>
      <c r="AO64" s="186"/>
      <c r="AP64" s="186"/>
      <c r="AQ64" s="186"/>
      <c r="AR64" s="186"/>
      <c r="AS64" s="30"/>
      <c r="AT64" s="38"/>
      <c r="AU64" s="38"/>
      <c r="AV64" s="38"/>
      <c r="AW64" s="38"/>
      <c r="AX64" s="38"/>
      <c r="AY64" s="48"/>
      <c r="AZ64" s="53"/>
      <c r="BA64" s="9"/>
      <c r="BB64" s="9"/>
      <c r="BC64" s="9"/>
    </row>
    <row r="65" spans="2:55" ht="1.5" customHeight="1">
      <c r="B65" s="9"/>
      <c r="C65" s="9"/>
      <c r="D65" s="9"/>
      <c r="E65" s="25"/>
      <c r="F65" s="36"/>
      <c r="G65" s="36"/>
      <c r="H65" s="36"/>
      <c r="I65" s="36"/>
      <c r="J65" s="36"/>
      <c r="K65" s="89" t="s">
        <v>23</v>
      </c>
      <c r="L65" s="89" t="s">
        <v>24</v>
      </c>
      <c r="M65" s="98"/>
      <c r="N65" s="32"/>
      <c r="O65" s="32"/>
      <c r="P65" s="32"/>
      <c r="Q65" s="32"/>
      <c r="R65" s="32"/>
      <c r="S65" s="32"/>
      <c r="T65" s="32"/>
      <c r="U65" s="32"/>
      <c r="V65" s="32"/>
      <c r="W65" s="11"/>
      <c r="X65" s="11"/>
      <c r="Y65" s="43"/>
      <c r="Z65" s="43"/>
      <c r="AA65" s="43"/>
      <c r="AB65" s="32"/>
      <c r="AC65" s="32"/>
      <c r="AD65" s="32"/>
      <c r="AE65" s="32"/>
      <c r="AF65" s="32"/>
      <c r="AG65" s="32"/>
      <c r="AH65" s="43"/>
      <c r="AI65" s="43"/>
      <c r="AJ65" s="43"/>
      <c r="AK65" s="32"/>
      <c r="AL65" s="32"/>
      <c r="AM65" s="32"/>
      <c r="AN65" s="32"/>
      <c r="AO65" s="32"/>
      <c r="AP65" s="32"/>
      <c r="AQ65" s="32"/>
      <c r="AR65" s="32"/>
      <c r="AS65" s="32"/>
      <c r="AT65" s="35"/>
      <c r="AU65" s="35"/>
      <c r="AV65" s="35"/>
      <c r="AW65" s="35"/>
      <c r="AX65" s="35"/>
      <c r="AY65" s="47"/>
      <c r="AZ65" s="52"/>
      <c r="BA65" s="9"/>
      <c r="BB65" s="9"/>
      <c r="BC65" s="9"/>
    </row>
    <row r="66" spans="2:55" ht="10.5" customHeight="1">
      <c r="B66" s="9"/>
      <c r="C66" s="9"/>
      <c r="D66" s="9"/>
      <c r="E66" s="159" t="s">
        <v>161</v>
      </c>
      <c r="F66" s="160"/>
      <c r="G66" s="160"/>
      <c r="H66" s="160"/>
      <c r="I66" s="160"/>
      <c r="J66" s="160"/>
      <c r="K66" s="90"/>
      <c r="L66" s="90"/>
      <c r="M66" s="99"/>
      <c r="N66" s="100" t="s">
        <v>262</v>
      </c>
      <c r="O66" s="101"/>
      <c r="P66" s="101"/>
      <c r="Q66" s="101"/>
      <c r="R66" s="101"/>
      <c r="S66" s="84" t="s">
        <v>163</v>
      </c>
      <c r="T66" s="85"/>
      <c r="U66" s="85"/>
      <c r="V66" s="85"/>
      <c r="W66" s="85"/>
      <c r="X66" s="85"/>
      <c r="Y66" s="84"/>
      <c r="Z66" s="8"/>
      <c r="AA66" s="11"/>
      <c r="AB66" s="85" t="s">
        <v>263</v>
      </c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4"/>
      <c r="AV66" s="8"/>
      <c r="AW66" s="35"/>
      <c r="AX66" s="35"/>
      <c r="AY66" s="47"/>
      <c r="AZ66" s="52"/>
      <c r="BA66" s="9"/>
      <c r="BB66" s="9"/>
      <c r="BC66" s="9"/>
    </row>
    <row r="67" spans="2:55" ht="1.5" customHeight="1">
      <c r="B67" s="9"/>
      <c r="C67" s="9"/>
      <c r="D67" s="9"/>
      <c r="E67" s="159"/>
      <c r="F67" s="160"/>
      <c r="G67" s="160"/>
      <c r="H67" s="160"/>
      <c r="I67" s="160"/>
      <c r="J67" s="160"/>
      <c r="K67" s="39"/>
      <c r="L67" s="32"/>
      <c r="M67" s="32"/>
      <c r="N67" s="102" t="s">
        <v>162</v>
      </c>
      <c r="O67" s="102"/>
      <c r="P67" s="102"/>
      <c r="Q67" s="102"/>
      <c r="R67" s="27"/>
      <c r="S67" s="32"/>
      <c r="T67" s="32"/>
      <c r="U67" s="32"/>
      <c r="V67" s="32"/>
      <c r="W67" s="11"/>
      <c r="X67" s="11"/>
      <c r="Y67" s="43"/>
      <c r="Z67" s="43"/>
      <c r="AA67" s="9"/>
      <c r="AB67" s="32"/>
      <c r="AC67" s="32"/>
      <c r="AD67" s="32"/>
      <c r="AE67" s="32"/>
      <c r="AF67" s="32"/>
      <c r="AG67" s="32"/>
      <c r="AH67" s="43"/>
      <c r="AI67" s="43"/>
      <c r="AJ67" s="43"/>
      <c r="AK67" s="32"/>
      <c r="AL67" s="32"/>
      <c r="AM67" s="32"/>
      <c r="AN67" s="32"/>
      <c r="AO67" s="32"/>
      <c r="AP67" s="32"/>
      <c r="AQ67" s="32"/>
      <c r="AR67" s="32"/>
      <c r="AS67" s="32"/>
      <c r="AT67" s="35"/>
      <c r="AU67" s="35"/>
      <c r="AV67" s="35"/>
      <c r="AW67" s="35"/>
      <c r="AX67" s="35"/>
      <c r="AY67" s="47"/>
      <c r="AZ67" s="52"/>
      <c r="BA67" s="9"/>
      <c r="BB67" s="9"/>
      <c r="BC67" s="9"/>
    </row>
    <row r="68" spans="2:55" ht="10.5" customHeight="1">
      <c r="B68" s="9"/>
      <c r="C68" s="9"/>
      <c r="D68" s="9"/>
      <c r="E68" s="159"/>
      <c r="F68" s="160"/>
      <c r="G68" s="160"/>
      <c r="H68" s="160"/>
      <c r="I68" s="160"/>
      <c r="J68" s="160"/>
      <c r="K68" s="39"/>
      <c r="L68" s="32"/>
      <c r="M68" s="32"/>
      <c r="N68" s="102"/>
      <c r="O68" s="102"/>
      <c r="P68" s="102"/>
      <c r="Q68" s="102"/>
      <c r="R68" s="84" t="s">
        <v>164</v>
      </c>
      <c r="S68" s="101"/>
      <c r="T68" s="101"/>
      <c r="U68" s="101"/>
      <c r="V68" s="101"/>
      <c r="W68" s="101"/>
      <c r="X68" s="101"/>
      <c r="Y68" s="103"/>
      <c r="Z68" s="8"/>
      <c r="AA68" s="11"/>
      <c r="AB68" s="85" t="s">
        <v>166</v>
      </c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4"/>
      <c r="AV68" s="8"/>
      <c r="AW68" s="35"/>
      <c r="AX68" s="35"/>
      <c r="AY68" s="47"/>
      <c r="AZ68" s="52"/>
      <c r="BA68" s="9"/>
      <c r="BB68" s="9"/>
      <c r="BC68" s="9"/>
    </row>
    <row r="69" spans="2:55" ht="1.5" customHeight="1">
      <c r="B69" s="9"/>
      <c r="C69" s="9"/>
      <c r="D69" s="9"/>
      <c r="E69" s="159"/>
      <c r="F69" s="160"/>
      <c r="G69" s="160"/>
      <c r="H69" s="160"/>
      <c r="I69" s="160"/>
      <c r="J69" s="160"/>
      <c r="K69" s="39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11"/>
      <c r="X69" s="11"/>
      <c r="Y69" s="43"/>
      <c r="Z69" s="43"/>
      <c r="AA69" s="9"/>
      <c r="AB69" s="32"/>
      <c r="AC69" s="32"/>
      <c r="AD69" s="32"/>
      <c r="AE69" s="32"/>
      <c r="AF69" s="32"/>
      <c r="AG69" s="32"/>
      <c r="AH69" s="43"/>
      <c r="AI69" s="43"/>
      <c r="AJ69" s="43"/>
      <c r="AK69" s="32"/>
      <c r="AL69" s="32"/>
      <c r="AM69" s="32"/>
      <c r="AN69" s="32"/>
      <c r="AO69" s="32"/>
      <c r="AP69" s="32"/>
      <c r="AQ69" s="32"/>
      <c r="AR69" s="32"/>
      <c r="AS69" s="32"/>
      <c r="AT69" s="35"/>
      <c r="AU69" s="35"/>
      <c r="AV69" s="35"/>
      <c r="AW69" s="35"/>
      <c r="AX69" s="35"/>
      <c r="AY69" s="47"/>
      <c r="AZ69" s="52"/>
      <c r="BA69" s="9"/>
      <c r="BB69" s="9"/>
      <c r="BC69" s="9"/>
    </row>
    <row r="70" spans="2:55" ht="10.5" customHeight="1">
      <c r="B70" s="9"/>
      <c r="C70" s="9"/>
      <c r="D70" s="9"/>
      <c r="E70" s="159"/>
      <c r="F70" s="160"/>
      <c r="G70" s="160"/>
      <c r="H70" s="160"/>
      <c r="I70" s="160"/>
      <c r="J70" s="160"/>
      <c r="K70" s="39"/>
      <c r="L70" s="32"/>
      <c r="M70" s="32"/>
      <c r="N70" s="32"/>
      <c r="O70" s="32"/>
      <c r="P70" s="32"/>
      <c r="Q70" s="32"/>
      <c r="R70" s="32"/>
      <c r="S70" s="84" t="s">
        <v>165</v>
      </c>
      <c r="T70" s="85"/>
      <c r="U70" s="85"/>
      <c r="V70" s="85"/>
      <c r="W70" s="85"/>
      <c r="X70" s="85"/>
      <c r="Y70" s="84"/>
      <c r="Z70" s="8"/>
      <c r="AA70" s="11"/>
      <c r="AB70" s="85" t="s">
        <v>167</v>
      </c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4"/>
      <c r="AV70" s="8"/>
      <c r="AW70" s="35"/>
      <c r="AX70" s="35"/>
      <c r="AY70" s="47"/>
      <c r="AZ70" s="52"/>
      <c r="BA70" s="9"/>
      <c r="BB70" s="9"/>
      <c r="BC70" s="9"/>
    </row>
    <row r="71" spans="2:55" ht="1.5" customHeight="1">
      <c r="B71" s="9"/>
      <c r="C71" s="9"/>
      <c r="D71" s="9"/>
      <c r="E71" s="161"/>
      <c r="F71" s="162"/>
      <c r="G71" s="162"/>
      <c r="H71" s="162"/>
      <c r="I71" s="162"/>
      <c r="J71" s="162"/>
      <c r="K71" s="19"/>
      <c r="L71" s="33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11"/>
      <c r="X71" s="11"/>
      <c r="Y71" s="43"/>
      <c r="Z71" s="43"/>
      <c r="AA71" s="43"/>
      <c r="AB71" s="32"/>
      <c r="AC71" s="32"/>
      <c r="AD71" s="32"/>
      <c r="AE71" s="32"/>
      <c r="AF71" s="32"/>
      <c r="AG71" s="32"/>
      <c r="AH71" s="43"/>
      <c r="AI71" s="43"/>
      <c r="AJ71" s="43"/>
      <c r="AK71" s="32"/>
      <c r="AL71" s="32"/>
      <c r="AM71" s="32"/>
      <c r="AN71" s="32"/>
      <c r="AO71" s="32"/>
      <c r="AP71" s="32"/>
      <c r="AQ71" s="32"/>
      <c r="AR71" s="32"/>
      <c r="AS71" s="32"/>
      <c r="AT71" s="35"/>
      <c r="AU71" s="35"/>
      <c r="AV71" s="35"/>
      <c r="AW71" s="35"/>
      <c r="AX71" s="35"/>
      <c r="AY71" s="47"/>
      <c r="AZ71" s="52"/>
      <c r="BA71" s="9"/>
      <c r="BB71" s="9"/>
      <c r="BC71" s="9"/>
    </row>
    <row r="72" spans="2:55" ht="12" customHeight="1">
      <c r="B72" s="9"/>
      <c r="C72" s="9"/>
      <c r="D72" s="9"/>
      <c r="E72" s="26" t="s">
        <v>135</v>
      </c>
      <c r="F72" s="95" t="s">
        <v>193</v>
      </c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104"/>
      <c r="BA72" s="9"/>
      <c r="BB72" s="9"/>
      <c r="BC72" s="9"/>
    </row>
    <row r="73" spans="2:55" ht="12" customHeight="1">
      <c r="B73" s="9"/>
      <c r="C73" s="9"/>
      <c r="D73" s="9"/>
      <c r="E73" s="86" t="s">
        <v>26</v>
      </c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8"/>
      <c r="BA73" s="9"/>
      <c r="BB73" s="9"/>
      <c r="BC73" s="9"/>
    </row>
    <row r="74" spans="2:55" ht="1.5" customHeight="1">
      <c r="B74" s="9"/>
      <c r="C74" s="9"/>
      <c r="D74" s="9"/>
      <c r="E74" s="89" t="s">
        <v>27</v>
      </c>
      <c r="F74" s="91" t="s">
        <v>194</v>
      </c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13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0"/>
      <c r="BA74" s="9"/>
      <c r="BB74" s="9"/>
      <c r="BC74" s="9"/>
    </row>
    <row r="75" spans="2:55" ht="10.5" customHeight="1">
      <c r="B75" s="9"/>
      <c r="C75" s="9"/>
      <c r="D75" s="9"/>
      <c r="E75" s="90"/>
      <c r="F75" s="93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40" t="s">
        <v>168</v>
      </c>
      <c r="R75" s="8"/>
      <c r="S75" s="77" t="s">
        <v>169</v>
      </c>
      <c r="T75" s="77"/>
      <c r="U75" s="8"/>
      <c r="V75" s="78" t="s">
        <v>170</v>
      </c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80"/>
      <c r="BA75" s="9"/>
      <c r="BB75" s="9"/>
      <c r="BC75" s="9"/>
    </row>
    <row r="76" spans="2:55" ht="12" customHeight="1">
      <c r="B76" s="9"/>
      <c r="C76" s="9"/>
      <c r="D76" s="9"/>
      <c r="E76" s="18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5"/>
      <c r="BA76" s="9"/>
      <c r="BB76" s="9"/>
      <c r="BC76" s="9"/>
    </row>
    <row r="77" spans="2:55" ht="1.5" customHeight="1">
      <c r="B77" s="9"/>
      <c r="C77" s="9"/>
      <c r="D77" s="9"/>
      <c r="E77" s="89" t="s">
        <v>28</v>
      </c>
      <c r="F77" s="91" t="s">
        <v>172</v>
      </c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13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0"/>
      <c r="BA77" s="9"/>
      <c r="BB77" s="9"/>
      <c r="BC77" s="9"/>
    </row>
    <row r="78" spans="2:55" ht="10.5" customHeight="1">
      <c r="B78" s="9"/>
      <c r="C78" s="9"/>
      <c r="D78" s="9"/>
      <c r="E78" s="90"/>
      <c r="F78" s="93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40" t="s">
        <v>168</v>
      </c>
      <c r="R78" s="8"/>
      <c r="S78" s="77" t="s">
        <v>169</v>
      </c>
      <c r="T78" s="77"/>
      <c r="U78" s="8"/>
      <c r="V78" s="78" t="s">
        <v>246</v>
      </c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80"/>
      <c r="BA78" s="9"/>
      <c r="BB78" s="9"/>
      <c r="BC78" s="9"/>
    </row>
    <row r="79" spans="2:55" ht="12" customHeight="1">
      <c r="B79" s="9"/>
      <c r="C79" s="9"/>
      <c r="D79" s="9"/>
      <c r="E79" s="18"/>
      <c r="F79" s="76" t="s">
        <v>195</v>
      </c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11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5"/>
      <c r="BA79" s="9"/>
      <c r="BB79" s="9"/>
      <c r="BC79" s="9"/>
    </row>
    <row r="80" spans="2:55" ht="1.5" customHeight="1">
      <c r="B80" s="9"/>
      <c r="C80" s="9"/>
      <c r="D80" s="9"/>
      <c r="E80" s="89" t="s">
        <v>29</v>
      </c>
      <c r="F80" s="91" t="s">
        <v>196</v>
      </c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13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4"/>
      <c r="BA80" s="9"/>
      <c r="BB80" s="9"/>
      <c r="BC80" s="9"/>
    </row>
    <row r="81" spans="2:55" ht="10.5" customHeight="1">
      <c r="B81" s="9"/>
      <c r="C81" s="9"/>
      <c r="D81" s="9"/>
      <c r="E81" s="90"/>
      <c r="F81" s="93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40" t="s">
        <v>168</v>
      </c>
      <c r="R81" s="8"/>
      <c r="S81" s="77" t="s">
        <v>169</v>
      </c>
      <c r="T81" s="77"/>
      <c r="U81" s="8"/>
      <c r="V81" s="78" t="s">
        <v>170</v>
      </c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80"/>
      <c r="BA81" s="9"/>
      <c r="BB81" s="9"/>
      <c r="BC81" s="9"/>
    </row>
    <row r="82" spans="2:55" ht="12" customHeight="1">
      <c r="B82" s="9"/>
      <c r="C82" s="9"/>
      <c r="D82" s="9"/>
      <c r="E82" s="20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5"/>
      <c r="BA82" s="9"/>
      <c r="BB82" s="9"/>
      <c r="BC82" s="9"/>
    </row>
    <row r="83" spans="2:55" ht="1.5" customHeight="1">
      <c r="B83" s="9"/>
      <c r="C83" s="9"/>
      <c r="D83" s="9"/>
      <c r="E83" s="89" t="s">
        <v>30</v>
      </c>
      <c r="F83" s="91" t="s">
        <v>173</v>
      </c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11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0"/>
      <c r="BA83" s="9"/>
      <c r="BB83" s="9"/>
      <c r="BC83" s="9"/>
    </row>
    <row r="84" spans="2:55" ht="10.5" customHeight="1">
      <c r="B84" s="9"/>
      <c r="C84" s="9"/>
      <c r="D84" s="9"/>
      <c r="E84" s="90"/>
      <c r="F84" s="93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40" t="s">
        <v>168</v>
      </c>
      <c r="R84" s="8"/>
      <c r="S84" s="77" t="s">
        <v>169</v>
      </c>
      <c r="T84" s="77"/>
      <c r="U84" s="8"/>
      <c r="V84" s="78" t="s">
        <v>171</v>
      </c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80"/>
      <c r="BA84" s="9"/>
      <c r="BB84" s="9"/>
      <c r="BC84" s="9"/>
    </row>
    <row r="85" spans="2:55" ht="12" customHeight="1">
      <c r="B85" s="9"/>
      <c r="C85" s="9"/>
      <c r="D85" s="9"/>
      <c r="E85" s="18"/>
      <c r="F85" s="76" t="s">
        <v>174</v>
      </c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31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5"/>
      <c r="BA85" s="9"/>
      <c r="BB85" s="9"/>
      <c r="BC85" s="9"/>
    </row>
    <row r="86" spans="2:55" ht="10.5" customHeight="1">
      <c r="B86" s="9"/>
      <c r="C86" s="9"/>
      <c r="D86" s="9"/>
      <c r="E86" s="153" t="s">
        <v>175</v>
      </c>
      <c r="F86" s="154"/>
      <c r="G86" s="154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9"/>
      <c r="BB86" s="9"/>
      <c r="BC86" s="9"/>
    </row>
    <row r="87" spans="2:55" ht="10.5" customHeight="1">
      <c r="B87" s="9"/>
      <c r="C87" s="9"/>
      <c r="D87" s="9"/>
      <c r="E87" s="81" t="s">
        <v>176</v>
      </c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9"/>
      <c r="BB87" s="9"/>
      <c r="BC87" s="9"/>
    </row>
    <row r="88" spans="2:55" ht="10.5" customHeight="1">
      <c r="B88" s="9"/>
      <c r="C88" s="9"/>
      <c r="D88" s="9"/>
      <c r="E88" s="81" t="s">
        <v>177</v>
      </c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9"/>
      <c r="BB88" s="9"/>
      <c r="BC88" s="9"/>
    </row>
    <row r="89" spans="2:55" ht="12" customHeight="1">
      <c r="B89" s="9"/>
      <c r="C89" s="9"/>
      <c r="D89" s="9"/>
      <c r="E89" s="17" t="s">
        <v>25</v>
      </c>
      <c r="F89" s="70" t="s">
        <v>315</v>
      </c>
      <c r="G89" s="71"/>
      <c r="H89" s="71"/>
      <c r="I89" s="71"/>
      <c r="J89" s="71"/>
      <c r="K89" s="71"/>
      <c r="L89" s="71"/>
      <c r="M89" s="71"/>
      <c r="N89" s="71"/>
      <c r="O89" s="72"/>
      <c r="P89" s="26" t="s">
        <v>33</v>
      </c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31"/>
      <c r="AD89" s="31"/>
      <c r="AE89" s="31"/>
      <c r="AF89" s="31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</row>
    <row r="90" spans="2:55" ht="12" customHeight="1">
      <c r="B90" s="9"/>
      <c r="C90" s="9"/>
      <c r="D90" s="9"/>
      <c r="E90" s="13"/>
      <c r="F90" s="73" t="s">
        <v>38</v>
      </c>
      <c r="G90" s="73"/>
      <c r="H90" s="73"/>
      <c r="I90" s="73"/>
      <c r="J90" s="73"/>
      <c r="K90" s="73"/>
      <c r="L90" s="73"/>
      <c r="M90" s="73"/>
      <c r="N90" s="73"/>
      <c r="O90" s="73"/>
      <c r="P90" s="11"/>
      <c r="Q90" s="73" t="s">
        <v>36</v>
      </c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</row>
    <row r="91" spans="2:55" ht="12" customHeight="1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</row>
    <row r="92" spans="2:55" ht="10.5" customHeight="1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</row>
    <row r="93" spans="2:55" ht="11.25" customHeight="1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</row>
    <row r="94" spans="2:55" ht="10.5" customHeight="1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</row>
    <row r="95" spans="2:55" ht="10.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</row>
    <row r="96" spans="2:55" ht="10.5" customHeight="1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</row>
    <row r="97" spans="2:55" ht="10.5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</row>
    <row r="98" spans="2:55" ht="10.5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</row>
    <row r="99" ht="4.5" customHeight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</sheetData>
  <sheetProtection sheet="1" objects="1" scenarios="1"/>
  <mergeCells count="154">
    <mergeCell ref="F54:T54"/>
    <mergeCell ref="AA54:AF54"/>
    <mergeCell ref="Z22:AA22"/>
    <mergeCell ref="AB15:AZ15"/>
    <mergeCell ref="AB22:AO22"/>
    <mergeCell ref="AM32:AZ32"/>
    <mergeCell ref="AG32:AL32"/>
    <mergeCell ref="AR34:AZ34"/>
    <mergeCell ref="W39:AF39"/>
    <mergeCell ref="W42:AF42"/>
    <mergeCell ref="AM39:AZ39"/>
    <mergeCell ref="AM42:AZ42"/>
    <mergeCell ref="AG39:AL39"/>
    <mergeCell ref="U25:V25"/>
    <mergeCell ref="F30:AO30"/>
    <mergeCell ref="F47:AZ47"/>
    <mergeCell ref="AE25:AZ25"/>
    <mergeCell ref="F25:T25"/>
    <mergeCell ref="E33:Y33"/>
    <mergeCell ref="F39:I39"/>
    <mergeCell ref="S39:V39"/>
    <mergeCell ref="F35:AZ35"/>
    <mergeCell ref="AB23:AO24"/>
    <mergeCell ref="W25:AC25"/>
    <mergeCell ref="AH62:AH64"/>
    <mergeCell ref="AH59:AR61"/>
    <mergeCell ref="AI62:AR64"/>
    <mergeCell ref="W50:AL50"/>
    <mergeCell ref="X59:AF61"/>
    <mergeCell ref="AQ57:AU57"/>
    <mergeCell ref="AH57:AK57"/>
    <mergeCell ref="AP54:AU54"/>
    <mergeCell ref="AC56:AG58"/>
    <mergeCell ref="U54:Y54"/>
    <mergeCell ref="AH54:AN54"/>
    <mergeCell ref="AG45:AL45"/>
    <mergeCell ref="AG42:AL42"/>
    <mergeCell ref="F57:X57"/>
    <mergeCell ref="Y57:AB57"/>
    <mergeCell ref="G1:L1"/>
    <mergeCell ref="F50:T50"/>
    <mergeCell ref="F43:AO43"/>
    <mergeCell ref="F40:AO40"/>
    <mergeCell ref="S42:V42"/>
    <mergeCell ref="F32:I32"/>
    <mergeCell ref="S32:V32"/>
    <mergeCell ref="F37:AO37"/>
    <mergeCell ref="F34:AQ34"/>
    <mergeCell ref="J32:R32"/>
    <mergeCell ref="E8:Y9"/>
    <mergeCell ref="Z8:AO8"/>
    <mergeCell ref="Z9:AO9"/>
    <mergeCell ref="Q11:BA11"/>
    <mergeCell ref="E11:P13"/>
    <mergeCell ref="Q12:BA12"/>
    <mergeCell ref="Q13:BA13"/>
    <mergeCell ref="F16:Y16"/>
    <mergeCell ref="E21:Y21"/>
    <mergeCell ref="F17:Y17"/>
    <mergeCell ref="AQ22:AZ22"/>
    <mergeCell ref="AB16:AZ16"/>
    <mergeCell ref="AB66:AU66"/>
    <mergeCell ref="AB68:AU68"/>
    <mergeCell ref="AB70:AU70"/>
    <mergeCell ref="E83:E84"/>
    <mergeCell ref="E66:J71"/>
    <mergeCell ref="K65:K66"/>
    <mergeCell ref="S81:T81"/>
    <mergeCell ref="X72:AZ72"/>
    <mergeCell ref="F77:P78"/>
    <mergeCell ref="E59:J64"/>
    <mergeCell ref="F22:Y22"/>
    <mergeCell ref="AQ23:AR23"/>
    <mergeCell ref="AP6:AZ7"/>
    <mergeCell ref="Z7:AO7"/>
    <mergeCell ref="E6:Y6"/>
    <mergeCell ref="E7:Y7"/>
    <mergeCell ref="Z6:AO6"/>
    <mergeCell ref="F15:Y15"/>
    <mergeCell ref="Z15:AA15"/>
    <mergeCell ref="F18:Y18"/>
    <mergeCell ref="F19:Y19"/>
    <mergeCell ref="F20:Y20"/>
    <mergeCell ref="AT23:AV23"/>
    <mergeCell ref="F23:Y24"/>
    <mergeCell ref="F26:T26"/>
    <mergeCell ref="F31:AZ31"/>
    <mergeCell ref="F38:AZ38"/>
    <mergeCell ref="F41:AZ41"/>
    <mergeCell ref="AE26:AZ26"/>
    <mergeCell ref="W26:AC26"/>
    <mergeCell ref="F36:J36"/>
    <mergeCell ref="AL56:AP58"/>
    <mergeCell ref="Y63:AA64"/>
    <mergeCell ref="J39:R39"/>
    <mergeCell ref="W32:AF32"/>
    <mergeCell ref="K36:AZ36"/>
    <mergeCell ref="E27:E29"/>
    <mergeCell ref="W27:AZ29"/>
    <mergeCell ref="F27:L29"/>
    <mergeCell ref="M27:P29"/>
    <mergeCell ref="R27:V29"/>
    <mergeCell ref="K62:K64"/>
    <mergeCell ref="L62:V64"/>
    <mergeCell ref="F42:I42"/>
    <mergeCell ref="F51:H51"/>
    <mergeCell ref="AM45:AZ45"/>
    <mergeCell ref="K59:K61"/>
    <mergeCell ref="F45:I45"/>
    <mergeCell ref="J45:R45"/>
    <mergeCell ref="J51:K51"/>
    <mergeCell ref="W51:AH52"/>
    <mergeCell ref="F46:AZ46"/>
    <mergeCell ref="U50:V50"/>
    <mergeCell ref="F48:AZ48"/>
    <mergeCell ref="F49:AZ49"/>
    <mergeCell ref="W45:AF45"/>
    <mergeCell ref="S45:V45"/>
    <mergeCell ref="J42:R42"/>
    <mergeCell ref="S66:Y66"/>
    <mergeCell ref="S70:Y70"/>
    <mergeCell ref="E73:AZ73"/>
    <mergeCell ref="E74:E75"/>
    <mergeCell ref="F80:P81"/>
    <mergeCell ref="F72:W72"/>
    <mergeCell ref="F79:P79"/>
    <mergeCell ref="F83:P84"/>
    <mergeCell ref="F74:P75"/>
    <mergeCell ref="S75:T75"/>
    <mergeCell ref="R76:AZ76"/>
    <mergeCell ref="S78:T78"/>
    <mergeCell ref="V75:AZ75"/>
    <mergeCell ref="V78:AZ78"/>
    <mergeCell ref="V81:AZ81"/>
    <mergeCell ref="L65:M66"/>
    <mergeCell ref="N66:R66"/>
    <mergeCell ref="E77:E78"/>
    <mergeCell ref="E80:E81"/>
    <mergeCell ref="N67:Q68"/>
    <mergeCell ref="R68:Y68"/>
    <mergeCell ref="F44:AZ44"/>
    <mergeCell ref="L59:V61"/>
    <mergeCell ref="F89:O89"/>
    <mergeCell ref="F90:O90"/>
    <mergeCell ref="R79:AZ79"/>
    <mergeCell ref="R82:AZ82"/>
    <mergeCell ref="R85:AZ85"/>
    <mergeCell ref="Q90:AF90"/>
    <mergeCell ref="F85:P85"/>
    <mergeCell ref="S84:T84"/>
    <mergeCell ref="V84:AZ84"/>
    <mergeCell ref="E87:AZ87"/>
    <mergeCell ref="E88:AZ88"/>
    <mergeCell ref="E86:AZ86"/>
  </mergeCells>
  <printOptions horizontalCentered="1"/>
  <pageMargins left="0" right="0" top="0.3937007874015748" bottom="0" header="0" footer="0"/>
  <pageSetup fitToHeight="1" fitToWidth="1" horizontalDpi="600" verticalDpi="600" orientation="portrait" paperSize="9" scale="97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35" r:id="rId4" name="BSAuswahl1">
              <controlPr defaultSize="0" print="0" autoLine="0" autoPict="0" macro="[0]!VVUebernehmen1">
                <anchor moveWithCells="1">
                  <from>
                    <xdr:col>35</xdr:col>
                    <xdr:colOff>76200</xdr:colOff>
                    <xdr:row>36</xdr:row>
                    <xdr:rowOff>0</xdr:rowOff>
                  </from>
                  <to>
                    <xdr:col>52</xdr:col>
                    <xdr:colOff>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36" r:id="rId5" name="BSAuswahl2">
              <controlPr defaultSize="0" print="0" autoLine="0" autoPict="0" macro="[0]!VVUebernehmen2">
                <anchor moveWithCells="1">
                  <from>
                    <xdr:col>35</xdr:col>
                    <xdr:colOff>76200</xdr:colOff>
                    <xdr:row>42</xdr:row>
                    <xdr:rowOff>0</xdr:rowOff>
                  </from>
                  <to>
                    <xdr:col>52</xdr:col>
                    <xdr:colOff>0</xdr:colOff>
                    <xdr:row>43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6"/>
  <sheetViews>
    <sheetView showRowColHeaders="0" workbookViewId="0" topLeftCell="A1"/>
  </sheetViews>
  <sheetFormatPr defaultColWidth="11.421875" defaultRowHeight="12.75"/>
  <cols>
    <col min="1" max="1" width="13.7109375" style="66" customWidth="1"/>
    <col min="2" max="2" width="60.7109375" style="66" customWidth="1"/>
    <col min="3" max="3" width="13.7109375" style="66" customWidth="1"/>
    <col min="4" max="16384" width="11.421875" style="66" customWidth="1"/>
  </cols>
  <sheetData>
    <row r="1" spans="1:3" ht="12.75">
      <c r="A1" s="65" t="s">
        <v>300</v>
      </c>
      <c r="B1" s="65" t="s">
        <v>15</v>
      </c>
      <c r="C1" s="65" t="s">
        <v>264</v>
      </c>
    </row>
    <row r="2" spans="1:5" ht="12.75">
      <c r="A2" s="67" t="s">
        <v>301</v>
      </c>
      <c r="B2" s="68" t="str">
        <f>IF(Mandantennummer="","",Mandantennummer)</f>
        <v/>
      </c>
      <c r="C2" s="67" t="s">
        <v>302</v>
      </c>
      <c r="E2" s="69"/>
    </row>
    <row r="3" spans="1:5" ht="12.75">
      <c r="A3" s="67" t="s">
        <v>303</v>
      </c>
      <c r="B3" s="68">
        <f>IF(FirstRun="","",YEAR(FirstRun))</f>
        <v>2017</v>
      </c>
      <c r="C3" s="67" t="s">
        <v>304</v>
      </c>
      <c r="E3" s="69"/>
    </row>
    <row r="4" spans="1:5" ht="12.75">
      <c r="A4" s="67" t="s">
        <v>305</v>
      </c>
      <c r="B4" s="68">
        <f>IF(FirstRun="","",MONTH(FirstRun))</f>
        <v>3</v>
      </c>
      <c r="C4" s="67" t="s">
        <v>306</v>
      </c>
      <c r="E4" s="69"/>
    </row>
    <row r="5" spans="1:5" ht="12.75">
      <c r="A5" s="67" t="s">
        <v>307</v>
      </c>
      <c r="B5" s="68" t="s">
        <v>311</v>
      </c>
      <c r="C5" s="67" t="s">
        <v>308</v>
      </c>
      <c r="E5" s="69"/>
    </row>
    <row r="6" spans="1:3" ht="12.75">
      <c r="A6" s="67" t="s">
        <v>309</v>
      </c>
      <c r="B6" s="68" t="s">
        <v>312</v>
      </c>
      <c r="C6" s="67" t="s">
        <v>310</v>
      </c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B2:B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L2"/>
  <sheetViews>
    <sheetView showGridLines="0" showRowColHeaders="0" workbookViewId="0" topLeftCell="A1"/>
  </sheetViews>
  <sheetFormatPr defaultColWidth="12.57421875" defaultRowHeight="12.75"/>
  <cols>
    <col min="1" max="1" width="11.7109375" style="56" customWidth="1"/>
    <col min="2" max="3" width="8.7109375" style="56" customWidth="1"/>
    <col min="4" max="4" width="9.7109375" style="56" customWidth="1"/>
    <col min="5" max="5" width="8.7109375" style="56" customWidth="1"/>
    <col min="6" max="6" width="10.7109375" style="56" customWidth="1"/>
    <col min="7" max="7" width="16.7109375" style="56" customWidth="1"/>
    <col min="8" max="8" width="17.7109375" style="56" customWidth="1"/>
    <col min="9" max="9" width="7.7109375" style="56" customWidth="1"/>
    <col min="10" max="10" width="40.7109375" style="56" customWidth="1"/>
    <col min="11" max="11" width="15.7109375" style="56" customWidth="1"/>
    <col min="12" max="12" width="8.7109375" style="56" customWidth="1"/>
    <col min="13" max="16384" width="12.57421875" style="56" customWidth="1"/>
  </cols>
  <sheetData>
    <row r="1" spans="1:12" ht="12.75">
      <c r="A1" s="63" t="s">
        <v>247</v>
      </c>
      <c r="B1" s="63" t="s">
        <v>248</v>
      </c>
      <c r="C1" s="63" t="s">
        <v>249</v>
      </c>
      <c r="D1" s="63" t="s">
        <v>250</v>
      </c>
      <c r="E1" s="63" t="s">
        <v>251</v>
      </c>
      <c r="F1" s="63" t="s">
        <v>252</v>
      </c>
      <c r="G1" s="63" t="s">
        <v>253</v>
      </c>
      <c r="H1" s="63" t="s">
        <v>254</v>
      </c>
      <c r="I1" s="63" t="s">
        <v>255</v>
      </c>
      <c r="J1" s="63" t="s">
        <v>256</v>
      </c>
      <c r="K1" s="63" t="s">
        <v>257</v>
      </c>
      <c r="L1" s="63" t="s">
        <v>258</v>
      </c>
    </row>
    <row r="2" spans="1:12" ht="12.75">
      <c r="A2" s="64" t="s">
        <v>259</v>
      </c>
      <c r="B2" s="64" t="s">
        <v>248</v>
      </c>
      <c r="C2" s="64"/>
      <c r="D2" s="64" t="s">
        <v>260</v>
      </c>
      <c r="E2" s="64" t="b">
        <v>1</v>
      </c>
      <c r="F2" s="64"/>
      <c r="G2" s="64"/>
      <c r="H2" s="64"/>
      <c r="I2" s="64">
        <v>1</v>
      </c>
      <c r="J2" s="64"/>
      <c r="K2" s="64" t="b">
        <v>1</v>
      </c>
      <c r="L2" s="64" t="b">
        <v>1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Q109"/>
  <sheetViews>
    <sheetView showGridLines="0" showRowColHeaders="0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6.7109375" style="1" customWidth="1"/>
    <col min="2" max="2" width="44.7109375" style="1" customWidth="1"/>
    <col min="3" max="3" width="51.7109375" style="1" customWidth="1"/>
    <col min="4" max="4" width="3.7109375" style="1" customWidth="1"/>
    <col min="5" max="5" width="17.7109375" style="1" customWidth="1"/>
    <col min="6" max="6" width="60.7109375" style="1" customWidth="1"/>
    <col min="7" max="7" width="3.7109375" style="1" customWidth="1"/>
    <col min="8" max="12" width="20.7109375" style="1" customWidth="1"/>
    <col min="13" max="16384" width="11.421875" style="1" customWidth="1"/>
  </cols>
  <sheetData>
    <row r="1" spans="1:12" ht="15" customHeight="1">
      <c r="A1" s="3" t="s">
        <v>32</v>
      </c>
      <c r="B1" s="3" t="s">
        <v>41</v>
      </c>
      <c r="C1" s="3" t="s">
        <v>136</v>
      </c>
      <c r="D1" s="3" t="s">
        <v>42</v>
      </c>
      <c r="E1" s="3" t="s">
        <v>145</v>
      </c>
      <c r="F1" s="3" t="s">
        <v>15</v>
      </c>
      <c r="G1" s="3" t="s">
        <v>42</v>
      </c>
      <c r="H1" s="3" t="s">
        <v>43</v>
      </c>
      <c r="I1" s="3" t="s">
        <v>44</v>
      </c>
      <c r="J1" s="3" t="s">
        <v>45</v>
      </c>
      <c r="K1" s="3" t="s">
        <v>46</v>
      </c>
      <c r="L1" s="3" t="s">
        <v>47</v>
      </c>
    </row>
    <row r="2" spans="1:7" ht="12.75">
      <c r="A2" s="4" t="s">
        <v>48</v>
      </c>
      <c r="B2" s="58" t="s">
        <v>296</v>
      </c>
      <c r="C2" s="58" t="s">
        <v>296</v>
      </c>
      <c r="D2" s="58"/>
      <c r="E2" s="58" t="s">
        <v>297</v>
      </c>
      <c r="F2" s="59"/>
      <c r="G2" s="58"/>
    </row>
    <row r="3" spans="1:7" ht="12.75">
      <c r="A3" s="4" t="s">
        <v>48</v>
      </c>
      <c r="B3" s="58" t="s">
        <v>49</v>
      </c>
      <c r="C3" s="58" t="s">
        <v>265</v>
      </c>
      <c r="D3" s="58"/>
      <c r="E3" s="58" t="s">
        <v>61</v>
      </c>
      <c r="F3" s="59"/>
      <c r="G3" s="58"/>
    </row>
    <row r="4" spans="1:7" ht="12.75">
      <c r="A4" s="5" t="s">
        <v>48</v>
      </c>
      <c r="B4" s="60" t="s">
        <v>49</v>
      </c>
      <c r="C4" s="60" t="s">
        <v>266</v>
      </c>
      <c r="D4" s="60"/>
      <c r="E4" s="60" t="s">
        <v>62</v>
      </c>
      <c r="F4" s="61"/>
      <c r="G4" s="60"/>
    </row>
    <row r="5" spans="1:7" ht="12.75">
      <c r="A5" s="5" t="s">
        <v>48</v>
      </c>
      <c r="B5" s="60" t="s">
        <v>49</v>
      </c>
      <c r="C5" s="60" t="s">
        <v>267</v>
      </c>
      <c r="D5" s="60"/>
      <c r="E5" s="60" t="s">
        <v>63</v>
      </c>
      <c r="F5" s="61"/>
      <c r="G5" s="60"/>
    </row>
    <row r="6" spans="1:7" ht="12.75">
      <c r="A6" s="5" t="s">
        <v>48</v>
      </c>
      <c r="B6" s="60" t="s">
        <v>268</v>
      </c>
      <c r="C6" s="60" t="s">
        <v>49</v>
      </c>
      <c r="D6" s="60"/>
      <c r="E6" s="60" t="s">
        <v>50</v>
      </c>
      <c r="F6" s="61"/>
      <c r="G6" s="60"/>
    </row>
    <row r="7" spans="1:7" ht="12.75">
      <c r="A7" s="5" t="s">
        <v>48</v>
      </c>
      <c r="B7" s="60" t="s">
        <v>269</v>
      </c>
      <c r="C7" s="60" t="s">
        <v>49</v>
      </c>
      <c r="D7" s="60"/>
      <c r="E7" s="60" t="s">
        <v>52</v>
      </c>
      <c r="F7" s="61"/>
      <c r="G7" s="60"/>
    </row>
    <row r="8" spans="1:7" ht="12.75">
      <c r="A8" s="5" t="s">
        <v>48</v>
      </c>
      <c r="B8" s="60" t="s">
        <v>270</v>
      </c>
      <c r="C8" s="60" t="s">
        <v>49</v>
      </c>
      <c r="D8" s="60"/>
      <c r="E8" s="60" t="s">
        <v>51</v>
      </c>
      <c r="F8" s="61"/>
      <c r="G8" s="60"/>
    </row>
    <row r="9" spans="1:7" ht="12.75">
      <c r="A9" s="5" t="s">
        <v>48</v>
      </c>
      <c r="B9" s="60" t="s">
        <v>271</v>
      </c>
      <c r="C9" s="60" t="s">
        <v>49</v>
      </c>
      <c r="D9" s="60"/>
      <c r="E9" s="60" t="s">
        <v>53</v>
      </c>
      <c r="F9" s="61"/>
      <c r="G9" s="60"/>
    </row>
    <row r="10" spans="1:7" ht="12.75">
      <c r="A10" s="5" t="s">
        <v>48</v>
      </c>
      <c r="B10" s="60" t="s">
        <v>272</v>
      </c>
      <c r="C10" s="60" t="s">
        <v>49</v>
      </c>
      <c r="D10" s="60"/>
      <c r="E10" s="60" t="s">
        <v>54</v>
      </c>
      <c r="F10" s="61"/>
      <c r="G10" s="60"/>
    </row>
    <row r="11" spans="1:7" ht="12.75">
      <c r="A11" s="5" t="s">
        <v>48</v>
      </c>
      <c r="B11" s="60" t="s">
        <v>273</v>
      </c>
      <c r="C11" s="60" t="s">
        <v>49</v>
      </c>
      <c r="D11" s="60"/>
      <c r="E11" s="60" t="s">
        <v>64</v>
      </c>
      <c r="F11" s="61"/>
      <c r="G11" s="60"/>
    </row>
    <row r="12" spans="1:7" ht="12.75">
      <c r="A12" s="5" t="s">
        <v>48</v>
      </c>
      <c r="B12" s="60" t="s">
        <v>274</v>
      </c>
      <c r="C12" s="60" t="s">
        <v>49</v>
      </c>
      <c r="D12" s="60"/>
      <c r="E12" s="60" t="s">
        <v>55</v>
      </c>
      <c r="F12" s="61"/>
      <c r="G12" s="60"/>
    </row>
    <row r="13" spans="1:7" ht="12.75">
      <c r="A13" s="5" t="s">
        <v>48</v>
      </c>
      <c r="B13" s="60" t="s">
        <v>275</v>
      </c>
      <c r="C13" s="60" t="s">
        <v>49</v>
      </c>
      <c r="D13" s="60"/>
      <c r="E13" s="60" t="s">
        <v>65</v>
      </c>
      <c r="F13" s="61"/>
      <c r="G13" s="60"/>
    </row>
    <row r="14" spans="1:7" ht="12.75">
      <c r="A14" s="5" t="s">
        <v>48</v>
      </c>
      <c r="B14" s="60" t="s">
        <v>276</v>
      </c>
      <c r="C14" s="60" t="s">
        <v>49</v>
      </c>
      <c r="D14" s="60"/>
      <c r="E14" s="60" t="s">
        <v>66</v>
      </c>
      <c r="F14" s="61"/>
      <c r="G14" s="60"/>
    </row>
    <row r="15" spans="1:7" ht="12.75">
      <c r="A15" s="5" t="s">
        <v>48</v>
      </c>
      <c r="B15" s="60" t="s">
        <v>277</v>
      </c>
      <c r="C15" s="60" t="s">
        <v>49</v>
      </c>
      <c r="D15" s="60"/>
      <c r="E15" s="60" t="s">
        <v>67</v>
      </c>
      <c r="F15" s="61"/>
      <c r="G15" s="60"/>
    </row>
    <row r="16" spans="1:7" ht="12.75">
      <c r="A16" s="5" t="s">
        <v>48</v>
      </c>
      <c r="B16" s="60" t="s">
        <v>278</v>
      </c>
      <c r="C16" s="60" t="s">
        <v>49</v>
      </c>
      <c r="D16" s="60"/>
      <c r="E16" s="60" t="s">
        <v>56</v>
      </c>
      <c r="F16" s="61"/>
      <c r="G16" s="60"/>
    </row>
    <row r="17" spans="1:7" ht="12.75">
      <c r="A17" s="5" t="s">
        <v>48</v>
      </c>
      <c r="B17" s="60" t="s">
        <v>279</v>
      </c>
      <c r="C17" s="60" t="s">
        <v>49</v>
      </c>
      <c r="D17" s="60"/>
      <c r="E17" s="60" t="s">
        <v>243</v>
      </c>
      <c r="F17" s="61" t="s">
        <v>39</v>
      </c>
      <c r="G17" s="60"/>
    </row>
    <row r="18" spans="1:7" ht="12.75">
      <c r="A18" s="5" t="s">
        <v>48</v>
      </c>
      <c r="B18" s="60" t="s">
        <v>49</v>
      </c>
      <c r="C18" s="60" t="s">
        <v>280</v>
      </c>
      <c r="D18" s="60"/>
      <c r="E18" s="60" t="s">
        <v>68</v>
      </c>
      <c r="F18" s="61"/>
      <c r="G18" s="60"/>
    </row>
    <row r="19" spans="1:7" ht="12.75">
      <c r="A19" s="5" t="s">
        <v>48</v>
      </c>
      <c r="B19" s="60" t="s">
        <v>49</v>
      </c>
      <c r="C19" s="60" t="s">
        <v>281</v>
      </c>
      <c r="D19" s="60"/>
      <c r="E19" s="60" t="s">
        <v>69</v>
      </c>
      <c r="F19" s="61"/>
      <c r="G19" s="60"/>
    </row>
    <row r="20" spans="1:7" ht="12.75">
      <c r="A20" s="5" t="s">
        <v>48</v>
      </c>
      <c r="B20" s="60" t="s">
        <v>49</v>
      </c>
      <c r="C20" s="60" t="s">
        <v>282</v>
      </c>
      <c r="D20" s="60"/>
      <c r="E20" s="60" t="s">
        <v>70</v>
      </c>
      <c r="F20" s="61"/>
      <c r="G20" s="60"/>
    </row>
    <row r="21" spans="1:7" ht="12.75">
      <c r="A21" s="5" t="s">
        <v>48</v>
      </c>
      <c r="B21" s="60" t="s">
        <v>49</v>
      </c>
      <c r="C21" s="60" t="s">
        <v>283</v>
      </c>
      <c r="D21" s="60"/>
      <c r="E21" s="60" t="s">
        <v>58</v>
      </c>
      <c r="F21" s="61"/>
      <c r="G21" s="60"/>
    </row>
    <row r="22" spans="1:7" ht="12.75">
      <c r="A22" s="5" t="s">
        <v>48</v>
      </c>
      <c r="B22" s="60" t="s">
        <v>49</v>
      </c>
      <c r="C22" s="60" t="s">
        <v>284</v>
      </c>
      <c r="D22" s="60"/>
      <c r="E22" s="60" t="s">
        <v>71</v>
      </c>
      <c r="F22" s="61"/>
      <c r="G22" s="60"/>
    </row>
    <row r="23" spans="1:7" ht="12.75">
      <c r="A23" s="5" t="s">
        <v>48</v>
      </c>
      <c r="B23" s="60" t="s">
        <v>49</v>
      </c>
      <c r="C23" s="60" t="s">
        <v>285</v>
      </c>
      <c r="D23" s="60"/>
      <c r="E23" s="60" t="s">
        <v>72</v>
      </c>
      <c r="F23" s="61"/>
      <c r="G23" s="60"/>
    </row>
    <row r="24" spans="1:7" ht="12.75">
      <c r="A24" s="5" t="s">
        <v>48</v>
      </c>
      <c r="B24" s="60" t="s">
        <v>49</v>
      </c>
      <c r="C24" s="60" t="s">
        <v>286</v>
      </c>
      <c r="D24" s="60"/>
      <c r="E24" s="60" t="s">
        <v>73</v>
      </c>
      <c r="F24" s="61"/>
      <c r="G24" s="60"/>
    </row>
    <row r="25" spans="1:7" ht="12.75">
      <c r="A25" s="5" t="s">
        <v>48</v>
      </c>
      <c r="B25" s="60" t="s">
        <v>49</v>
      </c>
      <c r="C25" s="60" t="s">
        <v>287</v>
      </c>
      <c r="D25" s="60"/>
      <c r="E25" s="60" t="s">
        <v>59</v>
      </c>
      <c r="F25" s="61"/>
      <c r="G25" s="60"/>
    </row>
    <row r="26" spans="1:17" ht="12.75">
      <c r="A26" s="5" t="s">
        <v>48</v>
      </c>
      <c r="B26" s="60" t="s">
        <v>49</v>
      </c>
      <c r="C26" s="60" t="s">
        <v>288</v>
      </c>
      <c r="D26" s="60" t="s">
        <v>4</v>
      </c>
      <c r="E26" s="60" t="s">
        <v>85</v>
      </c>
      <c r="F26" s="61" t="s">
        <v>39</v>
      </c>
      <c r="G26" s="57">
        <v>0</v>
      </c>
      <c r="H26" s="61" t="s">
        <v>39</v>
      </c>
      <c r="I26" s="61" t="s">
        <v>39</v>
      </c>
      <c r="J26" s="61" t="s">
        <v>39</v>
      </c>
      <c r="K26" s="61" t="s">
        <v>39</v>
      </c>
      <c r="L26" s="61" t="s">
        <v>39</v>
      </c>
      <c r="M26" s="1" t="s">
        <v>39</v>
      </c>
      <c r="N26" s="1" t="s">
        <v>39</v>
      </c>
      <c r="O26" s="1" t="s">
        <v>39</v>
      </c>
      <c r="P26" s="1" t="s">
        <v>39</v>
      </c>
      <c r="Q26" s="1" t="s">
        <v>39</v>
      </c>
    </row>
    <row r="27" spans="1:17" ht="12.75">
      <c r="A27" s="5" t="s">
        <v>48</v>
      </c>
      <c r="B27" s="60" t="s">
        <v>49</v>
      </c>
      <c r="C27" s="60" t="s">
        <v>289</v>
      </c>
      <c r="D27" s="60" t="s">
        <v>4</v>
      </c>
      <c r="E27" s="60" t="s">
        <v>84</v>
      </c>
      <c r="F27" s="61" t="s">
        <v>39</v>
      </c>
      <c r="G27" s="60"/>
      <c r="H27" s="61" t="s">
        <v>39</v>
      </c>
      <c r="I27" s="61" t="s">
        <v>39</v>
      </c>
      <c r="J27" s="61" t="s">
        <v>39</v>
      </c>
      <c r="K27" s="61" t="s">
        <v>39</v>
      </c>
      <c r="L27" s="61" t="s">
        <v>39</v>
      </c>
      <c r="M27" s="1" t="s">
        <v>39</v>
      </c>
      <c r="N27" s="1" t="s">
        <v>39</v>
      </c>
      <c r="O27" s="1" t="s">
        <v>39</v>
      </c>
      <c r="P27" s="1" t="s">
        <v>39</v>
      </c>
      <c r="Q27" s="1" t="s">
        <v>39</v>
      </c>
    </row>
    <row r="28" spans="1:17" ht="12.75">
      <c r="A28" s="5" t="s">
        <v>48</v>
      </c>
      <c r="B28" s="60" t="s">
        <v>49</v>
      </c>
      <c r="C28" s="60" t="s">
        <v>290</v>
      </c>
      <c r="D28" s="60" t="s">
        <v>4</v>
      </c>
      <c r="E28" s="60" t="s">
        <v>83</v>
      </c>
      <c r="F28" s="61" t="s">
        <v>39</v>
      </c>
      <c r="G28" s="60"/>
      <c r="H28" s="61" t="s">
        <v>39</v>
      </c>
      <c r="I28" s="61" t="s">
        <v>39</v>
      </c>
      <c r="J28" s="61" t="s">
        <v>39</v>
      </c>
      <c r="K28" s="61" t="s">
        <v>39</v>
      </c>
      <c r="L28" s="61" t="s">
        <v>39</v>
      </c>
      <c r="M28" s="1" t="s">
        <v>39</v>
      </c>
      <c r="N28" s="1" t="s">
        <v>39</v>
      </c>
      <c r="O28" s="1" t="s">
        <v>39</v>
      </c>
      <c r="P28" s="1" t="s">
        <v>39</v>
      </c>
      <c r="Q28" s="1" t="s">
        <v>39</v>
      </c>
    </row>
    <row r="29" spans="1:17" ht="12.75">
      <c r="A29" s="5" t="s">
        <v>48</v>
      </c>
      <c r="B29" s="60" t="s">
        <v>49</v>
      </c>
      <c r="C29" s="60" t="s">
        <v>291</v>
      </c>
      <c r="D29" s="60" t="s">
        <v>4</v>
      </c>
      <c r="E29" s="60" t="s">
        <v>82</v>
      </c>
      <c r="F29" s="61" t="s">
        <v>39</v>
      </c>
      <c r="G29" s="60"/>
      <c r="H29" s="61" t="s">
        <v>39</v>
      </c>
      <c r="I29" s="61" t="s">
        <v>39</v>
      </c>
      <c r="J29" s="61" t="s">
        <v>39</v>
      </c>
      <c r="K29" s="61" t="s">
        <v>39</v>
      </c>
      <c r="L29" s="61" t="s">
        <v>39</v>
      </c>
      <c r="M29" s="1" t="s">
        <v>39</v>
      </c>
      <c r="N29" s="1" t="s">
        <v>39</v>
      </c>
      <c r="O29" s="1" t="s">
        <v>39</v>
      </c>
      <c r="P29" s="1" t="s">
        <v>39</v>
      </c>
      <c r="Q29" s="1" t="s">
        <v>39</v>
      </c>
    </row>
    <row r="30" spans="1:17" ht="12.75">
      <c r="A30" s="5" t="s">
        <v>48</v>
      </c>
      <c r="B30" s="60" t="s">
        <v>49</v>
      </c>
      <c r="C30" s="60" t="s">
        <v>292</v>
      </c>
      <c r="D30" s="60" t="s">
        <v>4</v>
      </c>
      <c r="E30" s="60" t="s">
        <v>81</v>
      </c>
      <c r="F30" s="61" t="s">
        <v>39</v>
      </c>
      <c r="G30" s="60"/>
      <c r="H30" s="61" t="s">
        <v>39</v>
      </c>
      <c r="I30" s="61" t="s">
        <v>39</v>
      </c>
      <c r="J30" s="61" t="s">
        <v>39</v>
      </c>
      <c r="K30" s="61" t="s">
        <v>39</v>
      </c>
      <c r="L30" s="61" t="s">
        <v>39</v>
      </c>
      <c r="M30" s="1" t="s">
        <v>39</v>
      </c>
      <c r="N30" s="1" t="s">
        <v>39</v>
      </c>
      <c r="O30" s="1" t="s">
        <v>39</v>
      </c>
      <c r="P30" s="1" t="s">
        <v>39</v>
      </c>
      <c r="Q30" s="1" t="s">
        <v>39</v>
      </c>
    </row>
    <row r="31" spans="1:12" ht="12.75">
      <c r="A31" s="5" t="s">
        <v>48</v>
      </c>
      <c r="B31" s="60" t="s">
        <v>49</v>
      </c>
      <c r="C31" s="60" t="s">
        <v>293</v>
      </c>
      <c r="D31" s="60" t="s">
        <v>4</v>
      </c>
      <c r="E31" s="60" t="s">
        <v>74</v>
      </c>
      <c r="F31" s="61" t="s">
        <v>39</v>
      </c>
      <c r="G31" s="60"/>
      <c r="H31" s="61" t="s">
        <v>39</v>
      </c>
      <c r="I31" s="61" t="s">
        <v>39</v>
      </c>
      <c r="J31" s="61" t="s">
        <v>39</v>
      </c>
      <c r="K31" s="61" t="s">
        <v>39</v>
      </c>
      <c r="L31" s="61" t="s">
        <v>39</v>
      </c>
    </row>
    <row r="32" spans="1:12" ht="12.75">
      <c r="A32" s="5" t="s">
        <v>48</v>
      </c>
      <c r="B32" s="60" t="s">
        <v>49</v>
      </c>
      <c r="C32" s="60" t="s">
        <v>294</v>
      </c>
      <c r="D32" s="60" t="s">
        <v>4</v>
      </c>
      <c r="E32" s="60" t="s">
        <v>244</v>
      </c>
      <c r="F32" s="61"/>
      <c r="G32" s="60"/>
      <c r="H32" s="61"/>
      <c r="I32" s="61" t="s">
        <v>39</v>
      </c>
      <c r="J32" s="61" t="s">
        <v>39</v>
      </c>
      <c r="K32" s="61" t="s">
        <v>39</v>
      </c>
      <c r="L32" s="61" t="s">
        <v>39</v>
      </c>
    </row>
    <row r="33" spans="1:17" ht="12.75">
      <c r="A33" s="5" t="s">
        <v>48</v>
      </c>
      <c r="B33" s="60" t="s">
        <v>49</v>
      </c>
      <c r="C33" s="60" t="s">
        <v>288</v>
      </c>
      <c r="D33" s="60" t="s">
        <v>4</v>
      </c>
      <c r="E33" s="60" t="s">
        <v>80</v>
      </c>
      <c r="F33" s="61"/>
      <c r="G33" s="57">
        <v>0</v>
      </c>
      <c r="H33" s="61" t="s">
        <v>39</v>
      </c>
      <c r="I33" s="61" t="s">
        <v>39</v>
      </c>
      <c r="J33" s="61" t="s">
        <v>39</v>
      </c>
      <c r="K33" s="61" t="s">
        <v>39</v>
      </c>
      <c r="L33" s="61" t="s">
        <v>39</v>
      </c>
      <c r="M33" s="1" t="s">
        <v>39</v>
      </c>
      <c r="N33" s="1" t="s">
        <v>39</v>
      </c>
      <c r="O33" s="1" t="s">
        <v>39</v>
      </c>
      <c r="P33" s="1" t="s">
        <v>39</v>
      </c>
      <c r="Q33" s="1" t="s">
        <v>39</v>
      </c>
    </row>
    <row r="34" spans="1:17" ht="12.75">
      <c r="A34" s="5" t="s">
        <v>48</v>
      </c>
      <c r="B34" s="60" t="s">
        <v>49</v>
      </c>
      <c r="C34" s="60" t="s">
        <v>289</v>
      </c>
      <c r="D34" s="60" t="s">
        <v>4</v>
      </c>
      <c r="E34" s="60" t="s">
        <v>79</v>
      </c>
      <c r="F34" s="61"/>
      <c r="G34" s="60"/>
      <c r="H34" s="61" t="s">
        <v>39</v>
      </c>
      <c r="I34" s="61" t="s">
        <v>39</v>
      </c>
      <c r="J34" s="61" t="s">
        <v>39</v>
      </c>
      <c r="K34" s="61" t="s">
        <v>39</v>
      </c>
      <c r="L34" s="61" t="s">
        <v>39</v>
      </c>
      <c r="M34" s="1" t="s">
        <v>39</v>
      </c>
      <c r="N34" s="1" t="s">
        <v>39</v>
      </c>
      <c r="O34" s="1" t="s">
        <v>39</v>
      </c>
      <c r="P34" s="1" t="s">
        <v>39</v>
      </c>
      <c r="Q34" s="1" t="s">
        <v>39</v>
      </c>
    </row>
    <row r="35" spans="1:17" ht="12.75">
      <c r="A35" s="5" t="s">
        <v>48</v>
      </c>
      <c r="B35" s="60" t="s">
        <v>49</v>
      </c>
      <c r="C35" s="60" t="s">
        <v>290</v>
      </c>
      <c r="D35" s="60" t="s">
        <v>4</v>
      </c>
      <c r="E35" s="60" t="s">
        <v>78</v>
      </c>
      <c r="F35" s="61"/>
      <c r="G35" s="60"/>
      <c r="H35" s="61" t="s">
        <v>39</v>
      </c>
      <c r="I35" s="61" t="s">
        <v>39</v>
      </c>
      <c r="J35" s="61" t="s">
        <v>39</v>
      </c>
      <c r="K35" s="61" t="s">
        <v>39</v>
      </c>
      <c r="L35" s="61" t="s">
        <v>39</v>
      </c>
      <c r="M35" s="1" t="s">
        <v>39</v>
      </c>
      <c r="N35" s="1" t="s">
        <v>39</v>
      </c>
      <c r="O35" s="1" t="s">
        <v>39</v>
      </c>
      <c r="P35" s="1" t="s">
        <v>39</v>
      </c>
      <c r="Q35" s="1" t="s">
        <v>39</v>
      </c>
    </row>
    <row r="36" spans="1:17" ht="12.75">
      <c r="A36" s="5" t="s">
        <v>48</v>
      </c>
      <c r="B36" s="60" t="s">
        <v>49</v>
      </c>
      <c r="C36" s="60" t="s">
        <v>291</v>
      </c>
      <c r="D36" s="60" t="s">
        <v>4</v>
      </c>
      <c r="E36" s="60" t="s">
        <v>77</v>
      </c>
      <c r="F36" s="61"/>
      <c r="G36" s="60"/>
      <c r="H36" s="61" t="s">
        <v>39</v>
      </c>
      <c r="I36" s="61" t="s">
        <v>39</v>
      </c>
      <c r="J36" s="61" t="s">
        <v>39</v>
      </c>
      <c r="K36" s="61" t="s">
        <v>39</v>
      </c>
      <c r="L36" s="61" t="s">
        <v>39</v>
      </c>
      <c r="M36" s="1" t="s">
        <v>39</v>
      </c>
      <c r="N36" s="1" t="s">
        <v>39</v>
      </c>
      <c r="O36" s="1" t="s">
        <v>39</v>
      </c>
      <c r="P36" s="1" t="s">
        <v>39</v>
      </c>
      <c r="Q36" s="1" t="s">
        <v>39</v>
      </c>
    </row>
    <row r="37" spans="1:17" ht="12.75">
      <c r="A37" s="5" t="s">
        <v>48</v>
      </c>
      <c r="B37" s="60" t="s">
        <v>49</v>
      </c>
      <c r="C37" s="60" t="s">
        <v>292</v>
      </c>
      <c r="D37" s="60" t="s">
        <v>4</v>
      </c>
      <c r="E37" s="60" t="s">
        <v>76</v>
      </c>
      <c r="F37" s="61"/>
      <c r="G37" s="60"/>
      <c r="H37" s="61" t="s">
        <v>39</v>
      </c>
      <c r="I37" s="61" t="s">
        <v>39</v>
      </c>
      <c r="J37" s="61" t="s">
        <v>39</v>
      </c>
      <c r="K37" s="61" t="s">
        <v>39</v>
      </c>
      <c r="L37" s="61" t="s">
        <v>39</v>
      </c>
      <c r="M37" s="1" t="s">
        <v>39</v>
      </c>
      <c r="N37" s="1" t="s">
        <v>39</v>
      </c>
      <c r="O37" s="1" t="s">
        <v>39</v>
      </c>
      <c r="P37" s="1" t="s">
        <v>39</v>
      </c>
      <c r="Q37" s="1" t="s">
        <v>39</v>
      </c>
    </row>
    <row r="38" spans="1:12" ht="12.75">
      <c r="A38" s="5" t="s">
        <v>48</v>
      </c>
      <c r="B38" s="60" t="s">
        <v>49</v>
      </c>
      <c r="C38" s="60" t="s">
        <v>293</v>
      </c>
      <c r="D38" s="60" t="s">
        <v>4</v>
      </c>
      <c r="E38" s="60" t="s">
        <v>75</v>
      </c>
      <c r="F38" s="61"/>
      <c r="G38" s="60"/>
      <c r="H38" s="61" t="s">
        <v>39</v>
      </c>
      <c r="I38" s="61" t="s">
        <v>39</v>
      </c>
      <c r="J38" s="61" t="s">
        <v>39</v>
      </c>
      <c r="K38" s="61" t="s">
        <v>39</v>
      </c>
      <c r="L38" s="61" t="s">
        <v>39</v>
      </c>
    </row>
    <row r="39" spans="1:12" ht="12.75">
      <c r="A39" s="5" t="s">
        <v>48</v>
      </c>
      <c r="B39" s="60" t="s">
        <v>49</v>
      </c>
      <c r="C39" s="60" t="s">
        <v>294</v>
      </c>
      <c r="D39" s="60" t="s">
        <v>4</v>
      </c>
      <c r="E39" s="60" t="s">
        <v>245</v>
      </c>
      <c r="F39" s="61"/>
      <c r="G39" s="60"/>
      <c r="H39" s="61"/>
      <c r="I39" s="61" t="s">
        <v>39</v>
      </c>
      <c r="J39" s="61" t="s">
        <v>39</v>
      </c>
      <c r="K39" s="61" t="s">
        <v>39</v>
      </c>
      <c r="L39" s="61" t="s">
        <v>39</v>
      </c>
    </row>
    <row r="40" spans="1:7" ht="12.75">
      <c r="A40" s="5" t="s">
        <v>48</v>
      </c>
      <c r="B40" s="60" t="s">
        <v>49</v>
      </c>
      <c r="C40" s="60" t="s">
        <v>295</v>
      </c>
      <c r="D40" s="60"/>
      <c r="E40" s="60" t="s">
        <v>57</v>
      </c>
      <c r="F40" s="61"/>
      <c r="G40" s="60"/>
    </row>
    <row r="41" spans="1:7" ht="12.75">
      <c r="A41" s="5" t="s">
        <v>60</v>
      </c>
      <c r="B41" s="60"/>
      <c r="C41" s="60"/>
      <c r="D41" s="60"/>
      <c r="E41" s="60" t="s">
        <v>90</v>
      </c>
      <c r="F41" s="57" t="str">
        <f>IF(UntName="","",UntName)</f>
        <v/>
      </c>
      <c r="G41" s="60"/>
    </row>
    <row r="42" spans="1:7" ht="12.75">
      <c r="A42" s="5" t="s">
        <v>60</v>
      </c>
      <c r="B42" s="60"/>
      <c r="C42" s="60"/>
      <c r="D42" s="60"/>
      <c r="E42" s="60" t="s">
        <v>91</v>
      </c>
      <c r="F42" s="57" t="str">
        <f>""</f>
        <v/>
      </c>
      <c r="G42" s="60"/>
    </row>
    <row r="43" spans="1:7" ht="12.75">
      <c r="A43" s="5" t="s">
        <v>60</v>
      </c>
      <c r="B43" s="60"/>
      <c r="C43" s="60"/>
      <c r="D43" s="60"/>
      <c r="E43" s="60" t="s">
        <v>92</v>
      </c>
      <c r="F43" s="57" t="str">
        <f>""</f>
        <v/>
      </c>
      <c r="G43" s="60"/>
    </row>
    <row r="44" spans="1:7" ht="12.75">
      <c r="A44" s="5" t="s">
        <v>60</v>
      </c>
      <c r="B44" s="60"/>
      <c r="C44" s="60"/>
      <c r="D44" s="60"/>
      <c r="E44" s="60" t="s">
        <v>93</v>
      </c>
      <c r="F44" s="57" t="str">
        <f>""</f>
        <v/>
      </c>
      <c r="G44" s="60"/>
    </row>
    <row r="45" spans="1:7" ht="12.75">
      <c r="A45" s="5" t="s">
        <v>60</v>
      </c>
      <c r="B45" s="60"/>
      <c r="C45" s="60"/>
      <c r="D45" s="60"/>
      <c r="E45" s="60" t="s">
        <v>94</v>
      </c>
      <c r="F45" s="57" t="str">
        <f>IF(RegisterOrt="","",RegisterOrt&amp;" ")&amp;IF(RegisterNr="","",RegisterNr)</f>
        <v/>
      </c>
      <c r="G45" s="60"/>
    </row>
    <row r="46" spans="1:7" ht="12.75">
      <c r="A46" s="5" t="s">
        <v>60</v>
      </c>
      <c r="B46" s="60"/>
      <c r="C46" s="60"/>
      <c r="D46" s="60"/>
      <c r="E46" s="60" t="s">
        <v>95</v>
      </c>
      <c r="F46" s="57" t="str">
        <f>IF(PersTitel="","",PersTitel&amp;" ")&amp;IF(PersName="","",PersName)</f>
        <v/>
      </c>
      <c r="G46" s="60"/>
    </row>
    <row r="47" spans="1:7" ht="12.75">
      <c r="A47" s="5" t="s">
        <v>60</v>
      </c>
      <c r="B47" s="60"/>
      <c r="C47" s="60"/>
      <c r="D47" s="60"/>
      <c r="E47" s="60" t="s">
        <v>96</v>
      </c>
      <c r="F47" s="57" t="str">
        <f>IF(PersVorname="","",PersVorname)</f>
        <v/>
      </c>
      <c r="G47" s="60"/>
    </row>
    <row r="48" spans="1:7" ht="12.75">
      <c r="A48" s="5" t="s">
        <v>60</v>
      </c>
      <c r="B48" s="60"/>
      <c r="C48" s="60"/>
      <c r="D48" s="60"/>
      <c r="E48" s="60" t="s">
        <v>88</v>
      </c>
      <c r="F48" s="57" t="str">
        <f>""</f>
        <v/>
      </c>
      <c r="G48" s="60"/>
    </row>
    <row r="49" spans="1:7" ht="12.75">
      <c r="A49" s="5" t="s">
        <v>60</v>
      </c>
      <c r="B49" s="60"/>
      <c r="C49" s="60"/>
      <c r="D49" s="60"/>
      <c r="E49" s="60" t="s">
        <v>89</v>
      </c>
      <c r="F49" s="57" t="str">
        <f>""</f>
        <v/>
      </c>
      <c r="G49" s="60"/>
    </row>
    <row r="50" spans="1:7" ht="12.75">
      <c r="A50" s="5" t="s">
        <v>60</v>
      </c>
      <c r="B50" s="60"/>
      <c r="C50" s="60"/>
      <c r="D50" s="60"/>
      <c r="E50" s="60" t="s">
        <v>97</v>
      </c>
      <c r="F50" s="57" t="str">
        <f>IF(PersGeburtsname="","",IF(PersGeburtsname=PersName,"",PersGeburtsname))</f>
        <v/>
      </c>
      <c r="G50" s="60"/>
    </row>
    <row r="51" spans="1:7" ht="12.75">
      <c r="A51" s="5" t="s">
        <v>60</v>
      </c>
      <c r="B51" s="60"/>
      <c r="C51" s="60"/>
      <c r="D51" s="60"/>
      <c r="E51" s="60" t="s">
        <v>98</v>
      </c>
      <c r="F51" s="57" t="str">
        <f>IF(PersGeburtsdatum="","",Datumkonvert(PersGeburtsdatum))</f>
        <v/>
      </c>
      <c r="G51" s="60"/>
    </row>
    <row r="52" spans="1:7" ht="12.75">
      <c r="A52" s="5" t="s">
        <v>60</v>
      </c>
      <c r="B52" s="60"/>
      <c r="C52" s="60"/>
      <c r="D52" s="60"/>
      <c r="E52" s="60" t="s">
        <v>99</v>
      </c>
      <c r="F52" s="57" t="str">
        <f>IF(PersGeburtsort="","",PersGeburtsort)</f>
        <v/>
      </c>
      <c r="G52" s="60"/>
    </row>
    <row r="53" spans="1:7" ht="12.75">
      <c r="A53" s="5" t="s">
        <v>60</v>
      </c>
      <c r="B53" s="60"/>
      <c r="C53" s="60"/>
      <c r="D53" s="60"/>
      <c r="E53" s="60" t="s">
        <v>100</v>
      </c>
      <c r="F53" s="57" t="str">
        <f>""</f>
        <v/>
      </c>
      <c r="G53" s="60"/>
    </row>
    <row r="54" spans="1:7" ht="12.75">
      <c r="A54" s="5" t="s">
        <v>60</v>
      </c>
      <c r="B54" s="60"/>
      <c r="C54" s="60"/>
      <c r="D54" s="60"/>
      <c r="E54" s="60" t="s">
        <v>101</v>
      </c>
      <c r="F54" s="57" t="str">
        <f>""</f>
        <v/>
      </c>
      <c r="G54" s="60"/>
    </row>
    <row r="55" spans="1:7" ht="12.75">
      <c r="A55" s="5" t="s">
        <v>60</v>
      </c>
      <c r="B55" s="60"/>
      <c r="C55" s="60"/>
      <c r="D55" s="60"/>
      <c r="E55" s="60" t="s">
        <v>102</v>
      </c>
      <c r="F55" s="57" t="str">
        <f>IF(PersStrasse="","",PersStrasse&amp;"  ")&amp;IF(PersPLZ="","",PersPLZ&amp;" ")&amp;IF(PersOrt="","",PersOrt)</f>
        <v/>
      </c>
      <c r="G55" s="60"/>
    </row>
    <row r="56" spans="1:7" ht="12.75">
      <c r="A56" s="5" t="s">
        <v>60</v>
      </c>
      <c r="B56" s="60"/>
      <c r="C56" s="60"/>
      <c r="D56" s="60"/>
      <c r="E56" s="60" t="s">
        <v>103</v>
      </c>
      <c r="F56" s="57" t="str">
        <f>IF(PersTel="","",PersTel)</f>
        <v/>
      </c>
      <c r="G56" s="60"/>
    </row>
    <row r="57" spans="1:7" ht="12.75">
      <c r="A57" s="5" t="s">
        <v>60</v>
      </c>
      <c r="B57" s="60"/>
      <c r="C57" s="60"/>
      <c r="D57" s="60"/>
      <c r="E57" s="60" t="s">
        <v>104</v>
      </c>
      <c r="F57" s="57" t="str">
        <f>IF(PersFax="","",PersFax)</f>
        <v/>
      </c>
      <c r="G57" s="60"/>
    </row>
    <row r="58" spans="1:7" ht="12.75">
      <c r="A58" s="5" t="s">
        <v>60</v>
      </c>
      <c r="B58" s="60"/>
      <c r="C58" s="60"/>
      <c r="D58" s="60"/>
      <c r="E58" s="60" t="s">
        <v>242</v>
      </c>
      <c r="F58" s="57" t="str">
        <f>IF(PersMail="","",PersMail)</f>
        <v/>
      </c>
      <c r="G58" s="60"/>
    </row>
    <row r="59" spans="1:7" ht="12.75">
      <c r="A59" s="5" t="s">
        <v>60</v>
      </c>
      <c r="B59" s="60"/>
      <c r="C59" s="60"/>
      <c r="D59" s="60"/>
      <c r="E59" s="60" t="s">
        <v>105</v>
      </c>
      <c r="F59" s="57" t="str">
        <f>""</f>
        <v/>
      </c>
      <c r="G59" s="60"/>
    </row>
    <row r="60" spans="1:7" ht="12.75">
      <c r="A60" s="5" t="s">
        <v>60</v>
      </c>
      <c r="B60" s="60"/>
      <c r="C60" s="60"/>
      <c r="D60" s="60"/>
      <c r="E60" s="60" t="s">
        <v>106</v>
      </c>
      <c r="F60" s="57" t="str">
        <f>IF(GesVertrTitel="","",GesVertrTitel&amp;" ")&amp;IF(GesVertrVorname="","",GesVertrVorname&amp;" ")&amp;IF(GesVertrName="","",GesVertrName)</f>
        <v/>
      </c>
      <c r="G60" s="60"/>
    </row>
    <row r="61" spans="1:7" ht="12.75">
      <c r="A61" s="5" t="s">
        <v>60</v>
      </c>
      <c r="B61" s="60"/>
      <c r="C61" s="60"/>
      <c r="D61" s="60"/>
      <c r="E61" s="60" t="s">
        <v>112</v>
      </c>
      <c r="F61" s="57" t="str">
        <f>IF(BsStrasse1="","",BsStrasse1&amp;"  ")&amp;IF(BsPLZ1="","",BsPLZ1&amp;" ")&amp;IF(BsOrt1="","",BsOrt1)</f>
        <v/>
      </c>
      <c r="G61" s="60"/>
    </row>
    <row r="62" spans="1:7" ht="12.75">
      <c r="A62" s="5" t="s">
        <v>60</v>
      </c>
      <c r="B62" s="60"/>
      <c r="C62" s="60"/>
      <c r="D62" s="60"/>
      <c r="E62" s="60" t="s">
        <v>113</v>
      </c>
      <c r="F62" s="57" t="str">
        <f>IF(BsTel1="","",BsTel1)</f>
        <v/>
      </c>
      <c r="G62" s="60"/>
    </row>
    <row r="63" spans="1:7" ht="12.75">
      <c r="A63" s="5" t="s">
        <v>60</v>
      </c>
      <c r="B63" s="60"/>
      <c r="C63" s="60"/>
      <c r="D63" s="60"/>
      <c r="E63" s="60" t="s">
        <v>114</v>
      </c>
      <c r="F63" s="57" t="str">
        <f>IF(BsFax1="","",BsFax1)</f>
        <v/>
      </c>
      <c r="G63" s="60"/>
    </row>
    <row r="64" spans="1:7" ht="12.75">
      <c r="A64" s="5" t="s">
        <v>60</v>
      </c>
      <c r="B64" s="60"/>
      <c r="C64" s="60"/>
      <c r="D64" s="60"/>
      <c r="E64" s="60" t="s">
        <v>241</v>
      </c>
      <c r="F64" s="57" t="str">
        <f>IF(BsMail1="","",BsMail1)</f>
        <v/>
      </c>
      <c r="G64" s="60"/>
    </row>
    <row r="65" spans="1:7" ht="12.75">
      <c r="A65" s="5" t="s">
        <v>60</v>
      </c>
      <c r="B65" s="60"/>
      <c r="C65" s="60"/>
      <c r="D65" s="60"/>
      <c r="E65" s="60" t="s">
        <v>40</v>
      </c>
      <c r="F65" s="57" t="str">
        <f>IF(UntStrasse="","",UntStrasse&amp;"  ")&amp;IF(UntPLZ="","",UntPLZ&amp;" ")&amp;IF(UntOrt="","",UntOrt)</f>
        <v/>
      </c>
      <c r="G65" s="60"/>
    </row>
    <row r="66" spans="1:7" ht="12.75">
      <c r="A66" s="5" t="s">
        <v>60</v>
      </c>
      <c r="B66" s="60"/>
      <c r="C66" s="60"/>
      <c r="D66" s="60"/>
      <c r="E66" s="60" t="s">
        <v>107</v>
      </c>
      <c r="F66" s="57" t="str">
        <f>IF(UntTel="","",UntTel)</f>
        <v/>
      </c>
      <c r="G66" s="60"/>
    </row>
    <row r="67" spans="1:7" ht="12.75">
      <c r="A67" s="5" t="s">
        <v>60</v>
      </c>
      <c r="B67" s="60"/>
      <c r="C67" s="60"/>
      <c r="D67" s="60"/>
      <c r="E67" s="60" t="s">
        <v>108</v>
      </c>
      <c r="F67" s="57" t="str">
        <f>IF(UntFax="","",UntFax)</f>
        <v/>
      </c>
      <c r="G67" s="60"/>
    </row>
    <row r="68" spans="1:7" ht="12.75">
      <c r="A68" s="5" t="s">
        <v>60</v>
      </c>
      <c r="B68" s="60"/>
      <c r="C68" s="60"/>
      <c r="D68" s="60"/>
      <c r="E68" s="60" t="s">
        <v>240</v>
      </c>
      <c r="F68" s="57" t="str">
        <f>""</f>
        <v/>
      </c>
      <c r="G68" s="60"/>
    </row>
    <row r="69" spans="1:7" ht="12.75">
      <c r="A69" s="5" t="s">
        <v>60</v>
      </c>
      <c r="B69" s="60"/>
      <c r="C69" s="60"/>
      <c r="D69" s="60"/>
      <c r="E69" s="60" t="s">
        <v>115</v>
      </c>
      <c r="F69" s="57" t="str">
        <f>IF(BsStrasse2="","",BsStrasse2&amp;"  ")&amp;IF(BsPLZ2="","",BsPLZ2&amp;" ")&amp;IF(BsOrt2="","",BsOrt2)</f>
        <v/>
      </c>
      <c r="G69" s="60"/>
    </row>
    <row r="70" spans="1:7" ht="12.75">
      <c r="A70" s="5" t="s">
        <v>60</v>
      </c>
      <c r="B70" s="60"/>
      <c r="C70" s="60"/>
      <c r="D70" s="60"/>
      <c r="E70" s="60" t="s">
        <v>116</v>
      </c>
      <c r="F70" s="57" t="str">
        <f>IF(BsTel2="","",BsTel2)</f>
        <v/>
      </c>
      <c r="G70" s="60"/>
    </row>
    <row r="71" spans="1:7" ht="12.75">
      <c r="A71" s="5" t="s">
        <v>60</v>
      </c>
      <c r="B71" s="60"/>
      <c r="C71" s="60"/>
      <c r="D71" s="60"/>
      <c r="E71" s="60" t="s">
        <v>117</v>
      </c>
      <c r="F71" s="57" t="str">
        <f>IF(BsFax2="","",BsFax2)</f>
        <v/>
      </c>
      <c r="G71" s="60"/>
    </row>
    <row r="72" spans="1:7" ht="12.75">
      <c r="A72" s="5" t="s">
        <v>60</v>
      </c>
      <c r="B72" s="60"/>
      <c r="C72" s="60"/>
      <c r="D72" s="60"/>
      <c r="E72" s="60" t="s">
        <v>239</v>
      </c>
      <c r="F72" s="57" t="str">
        <f>IF(BsMail2="","",BsMail2)</f>
        <v/>
      </c>
      <c r="G72" s="60"/>
    </row>
    <row r="73" spans="1:7" ht="12.75">
      <c r="A73" s="5" t="s">
        <v>60</v>
      </c>
      <c r="B73" s="60"/>
      <c r="C73" s="60"/>
      <c r="D73" s="60"/>
      <c r="E73" s="60" t="s">
        <v>109</v>
      </c>
      <c r="F73" s="57" t="str">
        <f>IF(UntGegenstand="","",UntGegenstand)</f>
        <v/>
      </c>
      <c r="G73" s="60"/>
    </row>
    <row r="74" spans="1:7" ht="12.75">
      <c r="A74" s="5" t="s">
        <v>60</v>
      </c>
      <c r="B74" s="60"/>
      <c r="C74" s="60"/>
      <c r="D74" s="60"/>
      <c r="E74" s="60" t="s">
        <v>110</v>
      </c>
      <c r="F74" s="57" t="str">
        <f>""</f>
        <v/>
      </c>
      <c r="G74" s="60"/>
    </row>
    <row r="75" spans="1:7" ht="12.75">
      <c r="A75" s="5" t="s">
        <v>60</v>
      </c>
      <c r="B75" s="60"/>
      <c r="C75" s="60"/>
      <c r="D75" s="60"/>
      <c r="E75" s="60" t="s">
        <v>132</v>
      </c>
      <c r="F75" s="57" t="str">
        <f>""</f>
        <v/>
      </c>
      <c r="G75" s="60"/>
    </row>
    <row r="76" spans="1:7" ht="12.75">
      <c r="A76" s="5" t="s">
        <v>60</v>
      </c>
      <c r="B76" s="60"/>
      <c r="C76" s="60"/>
      <c r="D76" s="60"/>
      <c r="E76" s="60" t="s">
        <v>118</v>
      </c>
      <c r="F76" s="57" t="str">
        <f>""</f>
        <v/>
      </c>
      <c r="G76" s="60"/>
    </row>
    <row r="77" spans="1:7" ht="12.75">
      <c r="A77" s="5" t="s">
        <v>60</v>
      </c>
      <c r="B77" s="60"/>
      <c r="C77" s="60"/>
      <c r="D77" s="60"/>
      <c r="E77" s="60" t="s">
        <v>119</v>
      </c>
      <c r="F77" s="57" t="str">
        <f>""</f>
        <v/>
      </c>
      <c r="G77" s="60"/>
    </row>
    <row r="78" spans="1:7" ht="12.75">
      <c r="A78" s="5" t="s">
        <v>60</v>
      </c>
      <c r="B78" s="60"/>
      <c r="C78" s="60"/>
      <c r="D78" s="60"/>
      <c r="E78" s="60" t="s">
        <v>111</v>
      </c>
      <c r="F78" s="57" t="str">
        <f>""</f>
        <v/>
      </c>
      <c r="G78" s="60"/>
    </row>
    <row r="79" spans="1:7" ht="12.75">
      <c r="A79" s="5" t="s">
        <v>60</v>
      </c>
      <c r="B79" s="60"/>
      <c r="C79" s="60"/>
      <c r="D79" s="60"/>
      <c r="E79" s="60" t="s">
        <v>120</v>
      </c>
      <c r="F79" s="57" t="str">
        <f>""</f>
        <v/>
      </c>
      <c r="G79" s="60"/>
    </row>
    <row r="80" spans="1:7" ht="12.75">
      <c r="A80" s="5" t="s">
        <v>60</v>
      </c>
      <c r="B80" s="60"/>
      <c r="C80" s="60"/>
      <c r="D80" s="60"/>
      <c r="E80" s="60" t="s">
        <v>121</v>
      </c>
      <c r="F80" s="57" t="str">
        <f>""</f>
        <v/>
      </c>
      <c r="G80" s="60"/>
    </row>
    <row r="81" spans="1:7" ht="12.75">
      <c r="A81" s="5" t="s">
        <v>60</v>
      </c>
      <c r="B81" s="60"/>
      <c r="C81" s="60"/>
      <c r="D81" s="60"/>
      <c r="E81" s="60" t="s">
        <v>122</v>
      </c>
      <c r="F81" s="57" t="str">
        <f>""</f>
        <v/>
      </c>
      <c r="G81" s="60"/>
    </row>
    <row r="82" spans="1:7" ht="12.75">
      <c r="A82" s="5" t="s">
        <v>60</v>
      </c>
      <c r="B82" s="60"/>
      <c r="C82" s="60"/>
      <c r="D82" s="60"/>
      <c r="E82" s="60" t="s">
        <v>238</v>
      </c>
      <c r="F82" s="57" t="str">
        <f>""</f>
        <v/>
      </c>
      <c r="G82" s="60"/>
    </row>
    <row r="83" spans="1:7" ht="12.75">
      <c r="A83" s="5" t="s">
        <v>60</v>
      </c>
      <c r="B83" s="60"/>
      <c r="C83" s="60"/>
      <c r="D83" s="60"/>
      <c r="E83" s="60" t="s">
        <v>237</v>
      </c>
      <c r="F83" s="57" t="str">
        <f>""</f>
        <v/>
      </c>
      <c r="G83" s="60"/>
    </row>
    <row r="84" spans="1:7" ht="12.75">
      <c r="A84" s="5" t="s">
        <v>60</v>
      </c>
      <c r="B84" s="60"/>
      <c r="C84" s="60"/>
      <c r="D84" s="60"/>
      <c r="E84" s="60" t="s">
        <v>236</v>
      </c>
      <c r="F84" s="57" t="str">
        <f>""</f>
        <v/>
      </c>
      <c r="G84" s="60"/>
    </row>
    <row r="85" spans="1:7" ht="12.75">
      <c r="A85" s="5" t="s">
        <v>60</v>
      </c>
      <c r="B85" s="60"/>
      <c r="C85" s="60"/>
      <c r="D85" s="60"/>
      <c r="E85" s="60" t="s">
        <v>123</v>
      </c>
      <c r="F85" s="57" t="str">
        <f>""</f>
        <v/>
      </c>
      <c r="G85" s="60"/>
    </row>
    <row r="86" spans="1:7" ht="12.75">
      <c r="A86" s="5" t="s">
        <v>60</v>
      </c>
      <c r="B86" s="60"/>
      <c r="C86" s="60"/>
      <c r="D86" s="60"/>
      <c r="E86" s="60" t="s">
        <v>235</v>
      </c>
      <c r="F86" s="57" t="str">
        <f>""</f>
        <v/>
      </c>
      <c r="G86" s="60"/>
    </row>
    <row r="87" spans="1:7" ht="12.75">
      <c r="A87" s="5" t="s">
        <v>60</v>
      </c>
      <c r="B87" s="60"/>
      <c r="C87" s="60"/>
      <c r="D87" s="60"/>
      <c r="E87" s="60" t="s">
        <v>234</v>
      </c>
      <c r="F87" s="57" t="str">
        <f>""</f>
        <v/>
      </c>
      <c r="G87" s="60"/>
    </row>
    <row r="88" spans="1:7" ht="12.75">
      <c r="A88" s="5" t="s">
        <v>60</v>
      </c>
      <c r="B88" s="60"/>
      <c r="C88" s="60"/>
      <c r="D88" s="60"/>
      <c r="E88" s="60" t="s">
        <v>233</v>
      </c>
      <c r="F88" s="57" t="str">
        <f>""</f>
        <v/>
      </c>
      <c r="G88" s="60"/>
    </row>
    <row r="89" spans="1:7" ht="12.75">
      <c r="A89" s="5" t="s">
        <v>60</v>
      </c>
      <c r="B89" s="60"/>
      <c r="C89" s="60"/>
      <c r="D89" s="60"/>
      <c r="E89" s="60" t="s">
        <v>124</v>
      </c>
      <c r="F89" s="57" t="str">
        <f>""</f>
        <v/>
      </c>
      <c r="G89" s="60"/>
    </row>
    <row r="90" spans="1:7" ht="12.75">
      <c r="A90" s="5" t="s">
        <v>60</v>
      </c>
      <c r="B90" s="60"/>
      <c r="C90" s="60"/>
      <c r="D90" s="60"/>
      <c r="E90" s="60" t="s">
        <v>125</v>
      </c>
      <c r="F90" s="57" t="str">
        <f>""</f>
        <v/>
      </c>
      <c r="G90" s="60"/>
    </row>
    <row r="91" spans="1:7" ht="12.75">
      <c r="A91" s="5" t="s">
        <v>60</v>
      </c>
      <c r="B91" s="60"/>
      <c r="C91" s="60"/>
      <c r="D91" s="60"/>
      <c r="E91" s="60" t="s">
        <v>227</v>
      </c>
      <c r="F91" s="57" t="str">
        <f>""</f>
        <v/>
      </c>
      <c r="G91" s="60"/>
    </row>
    <row r="92" spans="1:7" ht="12.75">
      <c r="A92" s="5" t="s">
        <v>60</v>
      </c>
      <c r="B92" s="60"/>
      <c r="C92" s="60"/>
      <c r="D92" s="60"/>
      <c r="E92" s="60" t="s">
        <v>228</v>
      </c>
      <c r="F92" s="57" t="str">
        <f>""</f>
        <v/>
      </c>
      <c r="G92" s="60"/>
    </row>
    <row r="93" spans="1:7" ht="12.75">
      <c r="A93" s="5" t="s">
        <v>60</v>
      </c>
      <c r="B93" s="60"/>
      <c r="C93" s="60"/>
      <c r="D93" s="60"/>
      <c r="E93" s="60" t="s">
        <v>229</v>
      </c>
      <c r="F93" s="57" t="str">
        <f>""</f>
        <v/>
      </c>
      <c r="G93" s="60"/>
    </row>
    <row r="94" spans="1:7" ht="12.75">
      <c r="A94" s="5" t="s">
        <v>60</v>
      </c>
      <c r="B94" s="60"/>
      <c r="C94" s="60"/>
      <c r="D94" s="60"/>
      <c r="E94" s="60" t="s">
        <v>230</v>
      </c>
      <c r="F94" s="57" t="str">
        <f>""</f>
        <v/>
      </c>
      <c r="G94" s="60"/>
    </row>
    <row r="95" spans="1:7" ht="12.75">
      <c r="A95" s="5" t="s">
        <v>60</v>
      </c>
      <c r="B95" s="60"/>
      <c r="C95" s="60"/>
      <c r="D95" s="60"/>
      <c r="E95" s="60" t="s">
        <v>231</v>
      </c>
      <c r="F95" s="57" t="str">
        <f>""</f>
        <v/>
      </c>
      <c r="G95" s="60"/>
    </row>
    <row r="96" spans="1:7" ht="12.75">
      <c r="A96" s="5" t="s">
        <v>60</v>
      </c>
      <c r="B96" s="60"/>
      <c r="C96" s="60"/>
      <c r="D96" s="60"/>
      <c r="E96" s="60" t="s">
        <v>232</v>
      </c>
      <c r="F96" s="57" t="str">
        <f>""</f>
        <v/>
      </c>
      <c r="G96" s="60"/>
    </row>
    <row r="97" spans="1:7" ht="12.75">
      <c r="A97" s="5" t="s">
        <v>60</v>
      </c>
      <c r="B97" s="60"/>
      <c r="C97" s="60"/>
      <c r="D97" s="60"/>
      <c r="E97" s="60" t="s">
        <v>134</v>
      </c>
      <c r="F97" s="57" t="str">
        <f>""</f>
        <v/>
      </c>
      <c r="G97" s="60"/>
    </row>
    <row r="98" spans="1:7" ht="12.75">
      <c r="A98" s="5" t="s">
        <v>60</v>
      </c>
      <c r="B98" s="60"/>
      <c r="C98" s="60"/>
      <c r="D98" s="60"/>
      <c r="E98" s="60" t="s">
        <v>225</v>
      </c>
      <c r="F98" s="57" t="str">
        <f>""</f>
        <v/>
      </c>
      <c r="G98" s="60"/>
    </row>
    <row r="99" spans="1:7" ht="12.75">
      <c r="A99" s="5" t="s">
        <v>60</v>
      </c>
      <c r="B99" s="60"/>
      <c r="C99" s="60"/>
      <c r="D99" s="60"/>
      <c r="E99" s="60" t="s">
        <v>226</v>
      </c>
      <c r="F99" s="57" t="str">
        <f>""</f>
        <v/>
      </c>
      <c r="G99" s="60"/>
    </row>
    <row r="100" spans="1:7" ht="12.75">
      <c r="A100" s="5" t="s">
        <v>60</v>
      </c>
      <c r="B100" s="60"/>
      <c r="C100" s="60"/>
      <c r="D100" s="60"/>
      <c r="E100" s="60" t="s">
        <v>126</v>
      </c>
      <c r="F100" s="57" t="str">
        <f>""</f>
        <v/>
      </c>
      <c r="G100" s="60"/>
    </row>
    <row r="101" spans="1:7" ht="12.75">
      <c r="A101" s="5" t="s">
        <v>60</v>
      </c>
      <c r="B101" s="60"/>
      <c r="C101" s="60"/>
      <c r="D101" s="60"/>
      <c r="E101" s="60" t="s">
        <v>223</v>
      </c>
      <c r="F101" s="57" t="str">
        <f>""</f>
        <v/>
      </c>
      <c r="G101" s="60"/>
    </row>
    <row r="102" spans="1:7" ht="12.75">
      <c r="A102" s="5" t="s">
        <v>60</v>
      </c>
      <c r="B102" s="60"/>
      <c r="C102" s="60"/>
      <c r="D102" s="60"/>
      <c r="E102" s="60" t="s">
        <v>224</v>
      </c>
      <c r="F102" s="57" t="str">
        <f>""</f>
        <v/>
      </c>
      <c r="G102" s="60"/>
    </row>
    <row r="103" spans="1:7" ht="12.75">
      <c r="A103" s="5" t="s">
        <v>60</v>
      </c>
      <c r="B103" s="60"/>
      <c r="C103" s="60"/>
      <c r="D103" s="60"/>
      <c r="E103" s="60" t="s">
        <v>127</v>
      </c>
      <c r="F103" s="57" t="str">
        <f>""</f>
        <v/>
      </c>
      <c r="G103" s="60"/>
    </row>
    <row r="104" spans="1:7" ht="12.75">
      <c r="A104" s="5" t="s">
        <v>60</v>
      </c>
      <c r="B104" s="60"/>
      <c r="C104" s="60"/>
      <c r="D104" s="60"/>
      <c r="E104" s="60" t="s">
        <v>221</v>
      </c>
      <c r="F104" s="57" t="str">
        <f>""</f>
        <v/>
      </c>
      <c r="G104" s="60"/>
    </row>
    <row r="105" spans="1:7" ht="12.75">
      <c r="A105" s="5" t="s">
        <v>60</v>
      </c>
      <c r="B105" s="60"/>
      <c r="C105" s="60"/>
      <c r="D105" s="60"/>
      <c r="E105" s="60" t="s">
        <v>222</v>
      </c>
      <c r="F105" s="57" t="str">
        <f>""</f>
        <v/>
      </c>
      <c r="G105" s="60"/>
    </row>
    <row r="106" spans="1:7" ht="12.75">
      <c r="A106" s="5" t="s">
        <v>60</v>
      </c>
      <c r="B106" s="60"/>
      <c r="C106" s="60"/>
      <c r="D106" s="60"/>
      <c r="E106" s="60" t="s">
        <v>128</v>
      </c>
      <c r="F106" s="57" t="str">
        <f>""</f>
        <v/>
      </c>
      <c r="G106" s="60"/>
    </row>
    <row r="107" spans="1:7" ht="12.75">
      <c r="A107" s="5" t="s">
        <v>60</v>
      </c>
      <c r="B107" s="60"/>
      <c r="C107" s="60"/>
      <c r="D107" s="60"/>
      <c r="E107" s="60" t="s">
        <v>219</v>
      </c>
      <c r="F107" s="57" t="str">
        <f>""</f>
        <v/>
      </c>
      <c r="G107" s="60"/>
    </row>
    <row r="108" spans="1:7" ht="12.75">
      <c r="A108" s="5" t="s">
        <v>60</v>
      </c>
      <c r="B108" s="60"/>
      <c r="C108" s="60"/>
      <c r="D108" s="60"/>
      <c r="E108" s="60" t="s">
        <v>220</v>
      </c>
      <c r="F108" s="57" t="str">
        <f>""</f>
        <v/>
      </c>
      <c r="G108" s="60"/>
    </row>
    <row r="109" spans="1:7" ht="12.75">
      <c r="A109" s="5" t="s">
        <v>60</v>
      </c>
      <c r="B109" s="60"/>
      <c r="C109" s="60"/>
      <c r="D109" s="60"/>
      <c r="E109" s="60" t="s">
        <v>129</v>
      </c>
      <c r="F109" s="57" t="str">
        <f>""</f>
        <v/>
      </c>
      <c r="G109" s="60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F41:F109" unlockedFormula="1"/>
    <ignoredError sqref="D26:D3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D5"/>
  <sheetViews>
    <sheetView showGridLines="0" showRowColHeaders="0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6.7109375" style="0" customWidth="1"/>
    <col min="2" max="2" width="27.7109375" style="0" customWidth="1"/>
    <col min="3" max="3" width="18.7109375" style="0" customWidth="1"/>
    <col min="4" max="4" width="60.7109375" style="0" customWidth="1"/>
  </cols>
  <sheetData>
    <row r="1" spans="1:4" ht="15" customHeight="1">
      <c r="A1" s="62" t="s">
        <v>32</v>
      </c>
      <c r="B1" s="62" t="s">
        <v>264</v>
      </c>
      <c r="C1" s="62" t="s">
        <v>145</v>
      </c>
      <c r="D1" s="62" t="s">
        <v>15</v>
      </c>
    </row>
    <row r="2" spans="1:4" s="1" customFormat="1" ht="12.75">
      <c r="A2" s="5" t="s">
        <v>142</v>
      </c>
      <c r="B2" s="60" t="s">
        <v>298</v>
      </c>
      <c r="C2" s="60" t="s">
        <v>144</v>
      </c>
      <c r="D2" s="61" t="s">
        <v>39</v>
      </c>
    </row>
    <row r="3" spans="1:4" s="1" customFormat="1" ht="12.75">
      <c r="A3" s="5" t="s">
        <v>142</v>
      </c>
      <c r="B3" s="60" t="s">
        <v>299</v>
      </c>
      <c r="C3" s="60" t="s">
        <v>143</v>
      </c>
      <c r="D3" s="61" t="s">
        <v>39</v>
      </c>
    </row>
    <row r="4" spans="1:4" s="1" customFormat="1" ht="12.75">
      <c r="A4" s="5" t="s">
        <v>60</v>
      </c>
      <c r="B4" s="60"/>
      <c r="C4" s="60" t="s">
        <v>86</v>
      </c>
      <c r="D4" s="57" t="str">
        <f>IF(GemeindeName="","",GemeindeName)</f>
        <v/>
      </c>
    </row>
    <row r="5" spans="1:4" s="1" customFormat="1" ht="12.75">
      <c r="A5" s="5" t="s">
        <v>60</v>
      </c>
      <c r="B5" s="60"/>
      <c r="C5" s="60" t="s">
        <v>87</v>
      </c>
      <c r="D5" s="57" t="str">
        <f>IF(GemeindeKennzahl="","",GemeindeKennzahl)</f>
        <v/>
      </c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D4:D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B7"/>
  <sheetViews>
    <sheetView showGridLines="0" showRowColHeaders="0" workbookViewId="0" topLeftCell="A1">
      <pane ySplit="1" topLeftCell="A2" activePane="bottomLeft" state="frozen"/>
      <selection pane="bottomLeft" activeCell="A1" sqref="A1"/>
    </sheetView>
  </sheetViews>
  <sheetFormatPr defaultColWidth="11.421875" defaultRowHeight="12.75"/>
  <cols>
    <col min="1" max="1" width="14.7109375" style="1" bestFit="1" customWidth="1"/>
    <col min="2" max="2" width="40.7109375" style="1" customWidth="1"/>
    <col min="3" max="16384" width="11.421875" style="1" customWidth="1"/>
  </cols>
  <sheetData>
    <row r="1" spans="1:2" ht="15" customHeight="1">
      <c r="A1" s="6" t="s">
        <v>141</v>
      </c>
      <c r="B1" s="7"/>
    </row>
    <row r="2" spans="1:2" ht="12.75">
      <c r="A2" s="2" t="s">
        <v>137</v>
      </c>
      <c r="B2" s="57" t="s">
        <v>18</v>
      </c>
    </row>
    <row r="3" spans="1:2" ht="12.75">
      <c r="A3" s="2" t="s">
        <v>138</v>
      </c>
      <c r="B3" s="57" t="s">
        <v>313</v>
      </c>
    </row>
    <row r="4" spans="1:2" ht="12.75">
      <c r="A4" s="2" t="s">
        <v>139</v>
      </c>
      <c r="B4" s="57" t="s">
        <v>314</v>
      </c>
    </row>
    <row r="5" spans="1:2" ht="12.75">
      <c r="A5" s="2" t="s">
        <v>140</v>
      </c>
      <c r="B5" s="57" t="str">
        <f>ToolName&amp;" "&amp;ToolVersion&amp;" "&amp;ToolDatum</f>
        <v>Neuanlage eines Mandats V.4.2 (10.11.2016)</v>
      </c>
    </row>
    <row r="6" spans="1:2" ht="12.75">
      <c r="A6" s="2" t="s">
        <v>16</v>
      </c>
      <c r="B6" s="57" t="b">
        <v>1</v>
      </c>
    </row>
    <row r="7" spans="1:2" ht="12.75">
      <c r="A7" s="2" t="s">
        <v>17</v>
      </c>
      <c r="B7" s="57" t="s">
        <v>315</v>
      </c>
    </row>
  </sheetData>
  <printOptions/>
  <pageMargins left="0.787401575" right="0.787401575" top="0.984251969" bottom="0.984251969" header="0.4921259845" footer="0.4921259845"/>
  <pageSetup horizontalDpi="300" verticalDpi="300" orientation="portrait" paperSize="9" r:id="rId1"/>
  <ignoredErrors>
    <ignoredError sqref="B5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BSO999929 xmlns="http://www.datev.de/BSOffice/999929">521b9458-f40a-4d10-bbe5-d5f2c3179869</BSO999929>
</file>

<file path=customXml/itemProps1.xml><?xml version="1.0" encoding="utf-8"?>
<ds:datastoreItem xmlns:ds="http://schemas.openxmlformats.org/officeDocument/2006/customXml" ds:itemID="{F251DD83-1C97-4A1D-BB95-FCF27C027EE9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DATEV 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GewA 1 - Gewerbe-Anmeldung</dc:title>
  <dc:subject>Tool Neuanlage eines Mandats</dc:subject>
  <dc:creator>Katharina Espach</dc:creator>
  <cp:keywords/>
  <dc:description/>
  <cp:lastModifiedBy>Katharina Espach</cp:lastModifiedBy>
  <cp:lastPrinted>2013-03-20T13:09:07Z</cp:lastPrinted>
  <dcterms:created xsi:type="dcterms:W3CDTF">2005-04-14T05:43:21Z</dcterms:created>
  <dcterms:modified xsi:type="dcterms:W3CDTF">2017-03-28T08:32:40Z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950">
    <vt:lpwstr>11.0</vt:lpwstr>
  </property>
  <property fmtid="{D5CDD505-2E9C-101B-9397-08002B2CF9AE}" pid="3" name="KAW999929">
    <vt:lpwstr>487916b8-750c-4982-aa0d-d241068d9546</vt:lpwstr>
  </property>
</Properties>
</file>